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jkuvkova\Dropbox\Fond\Rada\jednani\10. jednani 18-20-5-2016\"/>
    </mc:Choice>
  </mc:AlternateContent>
  <bookViews>
    <workbookView xWindow="0" yWindow="0" windowWidth="20490" windowHeight="7770"/>
  </bookViews>
  <sheets>
    <sheet name="DISTRIBUCE" sheetId="1" r:id="rId1"/>
    <sheet name="IH" sheetId="2" r:id="rId2"/>
    <sheet name="PM" sheetId="3" r:id="rId3"/>
    <sheet name="VS" sheetId="4" r:id="rId4"/>
    <sheet name="JS" sheetId="5" r:id="rId5"/>
    <sheet name="JK" sheetId="6" r:id="rId6"/>
    <sheet name="LD" sheetId="7" r:id="rId7"/>
    <sheet name="ZK" sheetId="8" r:id="rId8"/>
    <sheet name="PB" sheetId="9" r:id="rId9"/>
  </sheets>
  <definedNames>
    <definedName name="_xlnm.Print_Area" localSheetId="0">DISTRIBUCE!$A$1:$U$33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5" i="1" s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</calcChain>
</file>

<file path=xl/sharedStrings.xml><?xml version="1.0" encoding="utf-8"?>
<sst xmlns="http://schemas.openxmlformats.org/spreadsheetml/2006/main" count="892" uniqueCount="122">
  <si>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2016-3-1-3</t>
    </r>
  </si>
  <si>
    <t>Cíle podpory a kritéria Rady při hodnocení žádosti: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</si>
  <si>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3. distribuce kinematografického díla</t>
    </r>
  </si>
  <si>
    <t>1. rozšíření programové nabídky kin a její diverzifikace dramaturgická (nezávislá a artová tvorba), druhová (např. nabídka krátkometrážní tvorby), žánrové (např. filmy pro mládež)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</si>
  <si>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6. února 2016 do 7. března 2016</t>
    </r>
  </si>
  <si>
    <t>2. posílení českého filmu v distribuční nabídce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</si>
  <si>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</si>
  <si>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t xml:space="preserve">Podpora je určena pro jednotlivé filmy a jejich distribuci v kinech či obdobným způsobem ( alternativní promítací sály jako kinokavárny, site specific promítání apod.) 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</si>
  <si>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prosince 2017</t>
    </r>
  </si>
  <si>
    <t>a dalšími způsoby (VOD/internet, DVD) na území České republiky.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</si>
  <si>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dotace, dotace s podílem na zisku</t>
    </r>
  </si>
  <si>
    <t>Podpora je určena pro české audiovizuální dílo, které splňuje definice podle §2 odst. 1 písm. E) bod 1 i 2 zákona 496/2012 Sb., o audiovizuálních dílech</t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</si>
  <si>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určeno</t>
    </r>
  </si>
  <si>
    <t>a podpoře kinematografie a o změně některých zákonů (zákon o audiovizi)</t>
  </si>
  <si>
    <t>Kritéria podpory (první čtyři kritéria jsou základní a budou posuzovány ve vzájemné souvislosti, další kritéria jsou doplňková)</t>
  </si>
  <si>
    <t>1. umělecká, dramaturgická a/nebo programová kvalita projektu: originalita a společenská hodnota díla</t>
  </si>
  <si>
    <t>2. vhodnost díla pro distribuci v kinech</t>
  </si>
  <si>
    <t>3. vhodnost díla pro distribuci na jiných platformách (site-specific, kinokavárny, internet)</t>
  </si>
  <si>
    <t>4. propracovat distribuční strategie</t>
  </si>
  <si>
    <t>5. originál cílená práce s publikem</t>
  </si>
  <si>
    <t>6. zvýšení pestrosti nabídky kin (žánrové filmy, krátké filmy apod)</t>
  </si>
  <si>
    <t>evidenční číslo projektu</t>
  </si>
  <si>
    <t>název žadatele</t>
  </si>
  <si>
    <t>názve projektu</t>
  </si>
  <si>
    <t>celkový rozpočet projektu</t>
  </si>
  <si>
    <t>požadovaná podpora</t>
  </si>
  <si>
    <t>body expert O</t>
  </si>
  <si>
    <t>body expert E</t>
  </si>
  <si>
    <t>body experti celkem</t>
  </si>
  <si>
    <t>umělecká,dramaturgická a/nebo programová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</si>
  <si>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</si>
  <si>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</si>
  <si>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</si>
  <si>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</si>
  <si>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distribuční a marketingová strategie</t>
  </si>
  <si>
    <t>Kredit žadatele</t>
  </si>
  <si>
    <t>bodové hodnocení Rada</t>
  </si>
  <si>
    <t>výše podpory</t>
  </si>
  <si>
    <t>upřednostňovaná forma podpory</t>
  </si>
  <si>
    <t>vyloučená forma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</si>
  <si>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</si>
  <si>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</si>
  <si>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</si>
  <si>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</si>
  <si>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</si>
  <si>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</si>
  <si>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</si>
  <si>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</si>
  <si>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</si>
  <si>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</si>
  <si>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</si>
  <si>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</si>
  <si>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1115/2016</t>
  </si>
  <si>
    <t xml:space="preserve">A-Company Czech </t>
  </si>
  <si>
    <t>Girl Power</t>
  </si>
  <si>
    <t>dotace</t>
  </si>
  <si>
    <t>neuvedeno</t>
  </si>
  <si>
    <t>ano</t>
  </si>
  <si>
    <t xml:space="preserve">1116/2016 </t>
  </si>
  <si>
    <t>CINEART TV Prague</t>
  </si>
  <si>
    <t>Zloději zelených koní</t>
  </si>
  <si>
    <t>1124/2016</t>
  </si>
  <si>
    <t>K2</t>
  </si>
  <si>
    <t>ODVAHA</t>
  </si>
  <si>
    <t>1125/2016</t>
  </si>
  <si>
    <t>Filmová a televizní společnost Total HelpArt T.H.A.</t>
  </si>
  <si>
    <t>Smrtelné historky</t>
  </si>
  <si>
    <t>0%/50%</t>
  </si>
  <si>
    <t>1130/2016</t>
  </si>
  <si>
    <t>Produkce Třeštíková</t>
  </si>
  <si>
    <t>Bratříček Karel</t>
  </si>
  <si>
    <t>31.9.2017</t>
  </si>
  <si>
    <t>1131/2016</t>
  </si>
  <si>
    <t>Bio Art Production</t>
  </si>
  <si>
    <t>Tajemství Divadla Sklep aneb Manuál na záchranu světa</t>
  </si>
  <si>
    <t>1134/2016</t>
  </si>
  <si>
    <t>HYPERMARKET FILM</t>
  </si>
  <si>
    <t>Exkurze</t>
  </si>
  <si>
    <t>1138/2016</t>
  </si>
  <si>
    <t>CinemArt</t>
  </si>
  <si>
    <t>Teorie tygra</t>
  </si>
  <si>
    <t>ne</t>
  </si>
  <si>
    <t>1140/2016</t>
  </si>
  <si>
    <t>Cinémotif Films</t>
  </si>
  <si>
    <t>Road-Movie</t>
  </si>
  <si>
    <t>1141/2016</t>
  </si>
  <si>
    <t>EasyFun Film</t>
  </si>
  <si>
    <t>Montenegro</t>
  </si>
  <si>
    <t>dotace s podílem</t>
  </si>
  <si>
    <t>1143/2016</t>
  </si>
  <si>
    <t>Učitelka</t>
  </si>
  <si>
    <t>1144/2016</t>
  </si>
  <si>
    <t>Mimesis Film</t>
  </si>
  <si>
    <t>Distribuce Nikdy nejsme sami</t>
  </si>
  <si>
    <t>31.6.2017</t>
  </si>
  <si>
    <t>1146/2016</t>
  </si>
  <si>
    <t>nutprodukce</t>
  </si>
  <si>
    <t>Distribuce - Menandros&amp;Thais</t>
  </si>
  <si>
    <t>1147/2016</t>
  </si>
  <si>
    <t xml:space="preserve">Produkce Radim Procházka </t>
  </si>
  <si>
    <t>Prach</t>
  </si>
  <si>
    <t>1148/2016</t>
  </si>
  <si>
    <t xml:space="preserve">endorfilm </t>
  </si>
  <si>
    <t>Trabantem do posledního dechu - distribuce</t>
  </si>
  <si>
    <t>31,47%/32%</t>
  </si>
  <si>
    <t>x</t>
  </si>
  <si>
    <t>Podpora distribuce českých filmů</t>
  </si>
  <si>
    <t>vítek</t>
  </si>
  <si>
    <t>Název výzvy: 2016-3-1-3 Podpora distribuce českých filmů</t>
  </si>
  <si>
    <t>Evidenční číslo výzvy: 2016-3-1-3</t>
  </si>
  <si>
    <t>Dotační okruh: 3. distribuce kinematografického díla</t>
  </si>
  <si>
    <t>Lhůta pro podávání žádostí: od 6. února 2016 do 7. března 2016</t>
  </si>
  <si>
    <t>Finanční alokace: 3 000 000 Kč</t>
  </si>
  <si>
    <t>Podpora je určena pro jednotlivé filmy a jejich distribuci v kinech či obdobným způsobem ( alternativní promítací sály jako kinokavárny, site specific promítání apod.)</t>
  </si>
  <si>
    <t>Lhůta pro dokončení projektu: dle žádosti, nejpozději však do 31. prosince 2017</t>
  </si>
  <si>
    <t>Forma podpory: dotace, dotace s podílem na zisku</t>
  </si>
  <si>
    <t>Výše podpory pro jednu žádost: není určeno</t>
  </si>
  <si>
    <t>název projektu</t>
  </si>
  <si>
    <t>A-Company Czech</t>
  </si>
  <si>
    <t>1116/2016</t>
  </si>
  <si>
    <t>Produkce Radim Procházka</t>
  </si>
  <si>
    <t>endorfilm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</si>
</sst>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name val="Arial"/>
      <charset val="238"/>
    </font>
    <font>
      <sz val="11"/>
      <color indexed="8"/>
      <name val="Calibri"/>
    </font>
    <font>
      <sz val="9.5"/>
      <color theme="1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4B4B4"/>
      </left>
      <right style="thin">
        <color theme="0" tint="-0.24994659260841701"/>
      </right>
      <top style="thin">
        <color rgb="FFB4B4B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B4B4B4"/>
      </top>
      <bottom style="thin">
        <color theme="0" tint="-0.24994659260841701"/>
      </bottom>
      <diagonal/>
    </border>
    <border>
      <left style="thin">
        <color rgb="FFB4B4B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</borders>
  <cellStyleXfs count="3">
    <xf numFmtId="0" fontId="0" fillId="0" borderId="0"/>
    <xf numFmtId="0" fontId="4" fillId="0" borderId="0"/>
    <xf numFmtId="0" fontId="5" fillId="0" borderId="0" applyFill="0" applyProtection="0"/>
  </cellStyleXfs>
  <cellXfs count="4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5" xfId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9" fontId="2" fillId="2" borderId="6" xfId="0" applyNumberFormat="1" applyFont="1" applyFill="1" applyBorder="1" applyAlignment="1">
      <alignment horizontal="left" vertical="top"/>
    </xf>
    <xf numFmtId="9" fontId="2" fillId="2" borderId="8" xfId="0" applyNumberFormat="1" applyFont="1" applyFill="1" applyBorder="1" applyAlignment="1">
      <alignment horizontal="left" vertical="top"/>
    </xf>
    <xf numFmtId="9" fontId="2" fillId="2" borderId="9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4" fontId="2" fillId="2" borderId="10" xfId="0" applyNumberFormat="1" applyFont="1" applyFill="1" applyBorder="1" applyAlignment="1">
      <alignment horizontal="left" vertical="top" wrapText="1"/>
    </xf>
    <xf numFmtId="14" fontId="2" fillId="2" borderId="9" xfId="1" applyNumberFormat="1" applyFont="1" applyFill="1" applyBorder="1" applyAlignment="1">
      <alignment horizontal="left" vertical="top"/>
    </xf>
    <xf numFmtId="14" fontId="2" fillId="0" borderId="9" xfId="1" applyNumberFormat="1" applyFont="1" applyFill="1" applyBorder="1" applyAlignment="1">
      <alignment horizontal="left" vertical="top"/>
    </xf>
    <xf numFmtId="0" fontId="2" fillId="0" borderId="9" xfId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 wrapText="1"/>
      <protection locked="0"/>
    </xf>
    <xf numFmtId="3" fontId="2" fillId="2" borderId="5" xfId="1" applyNumberFormat="1" applyFont="1" applyFill="1" applyBorder="1" applyAlignment="1">
      <alignment horizontal="left" vertical="top"/>
    </xf>
    <xf numFmtId="3" fontId="2" fillId="0" borderId="0" xfId="1" applyNumberFormat="1" applyFont="1" applyFill="1" applyBorder="1" applyAlignment="1">
      <alignment horizontal="left" vertical="top"/>
    </xf>
    <xf numFmtId="0" fontId="2" fillId="0" borderId="4" xfId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left" vertical="top"/>
    </xf>
    <xf numFmtId="3" fontId="2" fillId="0" borderId="4" xfId="1" applyNumberFormat="1" applyFont="1" applyFill="1" applyBorder="1" applyAlignment="1">
      <alignment horizontal="left" vertical="top"/>
    </xf>
    <xf numFmtId="3" fontId="2" fillId="0" borderId="5" xfId="1" applyNumberFormat="1" applyFont="1" applyFill="1" applyBorder="1" applyAlignment="1">
      <alignment horizontal="left" vertical="top"/>
    </xf>
    <xf numFmtId="3" fontId="2" fillId="0" borderId="1" xfId="1" applyNumberFormat="1" applyFont="1" applyFill="1" applyBorder="1" applyAlignment="1">
      <alignment horizontal="left" vertical="top"/>
    </xf>
    <xf numFmtId="3" fontId="2" fillId="2" borderId="1" xfId="1" applyNumberFormat="1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5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left" vertical="top"/>
    </xf>
    <xf numFmtId="9" fontId="2" fillId="2" borderId="7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topLeftCell="K10" zoomScale="90" zoomScaleNormal="90" workbookViewId="0">
      <selection activeCell="Z25" sqref="Z25"/>
    </sheetView>
  </sheetViews>
  <sheetFormatPr defaultRowHeight="12.75" x14ac:dyDescent="0.25"/>
  <cols>
    <col min="1" max="1" width="11.42578125" style="1" customWidth="1"/>
    <col min="2" max="2" width="16.5703125" style="1" customWidth="1"/>
    <col min="3" max="3" width="38.42578125" style="1" bestFit="1" customWidth="1"/>
    <col min="4" max="4" width="10.42578125" style="1" customWidth="1"/>
    <col min="5" max="5" width="9.5703125" style="1" customWidth="1"/>
    <col min="6" max="6" width="8.28515625" style="1" customWidth="1"/>
    <col min="7" max="7" width="7.28515625" style="1" customWidth="1"/>
    <col min="8" max="8" width="7.7109375" style="1" customWidth="1"/>
    <col min="9" max="15" width="9.140625" style="1" customWidth="1"/>
    <col min="16" max="16" width="10.140625" style="1" bestFit="1" customWidth="1"/>
    <col min="17" max="17" width="14.42578125" style="1" customWidth="1"/>
    <col min="18" max="18" width="15.42578125" style="1" customWidth="1"/>
    <col min="19" max="19" width="14.42578125" style="1" customWidth="1"/>
    <col min="20" max="22" width="9.140625" style="1"/>
    <col min="23" max="23" width="11.42578125" style="1" customWidth="1"/>
    <col min="24" max="24" width="9.140625" style="1"/>
    <col min="25" max="25" width="10.85546875" style="1" bestFit="1" customWidth="1"/>
    <col min="26" max="26" width="13.28515625" style="1" customWidth="1"/>
    <col min="27" max="28" width="9.140625" style="1" customWidth="1"/>
    <col min="29" max="16384" width="9.140625" style="1"/>
  </cols>
  <sheetData>
    <row r="1" spans="1:5" ht="35.25" customHeight="1" x14ac:dyDescent="0.25">
      <c r="A1" s="2" t="s">
        <v>106</v>
      </c>
    </row>
    <row r="2" spans="1:5" x14ac:dyDescent="0.25">
      <c r="A2" s="1" t="s">
        <v>0</v>
      </c>
      <c r="E2" s="8" t="s">
        <v>1</v>
      </c>
    </row>
    <row r="3" spans="1:5" x14ac:dyDescent="0.25">
      <c r="A3" s="1" t="s">
        <v>2</v>
      </c>
      <c r="E3" s="1" t="s">
        <v>3</v>
      </c>
    </row>
    <row r="4" spans="1:5" x14ac:dyDescent="0.25">
      <c r="A4" s="1" t="s">
        <v>4</v>
      </c>
      <c r="E4" s="1" t="s">
        <v>5</v>
      </c>
    </row>
    <row r="5" spans="1:5" x14ac:dyDescent="0.25">
      <c r="A5" s="1" t="s">
        <v>6</v>
      </c>
      <c r="E5" s="1" t="s">
        <v>7</v>
      </c>
    </row>
    <row r="6" spans="1:5" x14ac:dyDescent="0.25">
      <c r="A6" s="1" t="s">
        <v>8</v>
      </c>
      <c r="E6" s="1" t="s">
        <v>9</v>
      </c>
    </row>
    <row r="7" spans="1:5" x14ac:dyDescent="0.25">
      <c r="A7" s="1" t="s">
        <v>10</v>
      </c>
      <c r="E7" s="1" t="s">
        <v>11</v>
      </c>
    </row>
    <row r="8" spans="1:5" x14ac:dyDescent="0.25">
      <c r="A8" s="1" t="s">
        <v>12</v>
      </c>
      <c r="E8" s="1" t="s">
        <v>13</v>
      </c>
    </row>
    <row r="9" spans="1:5" x14ac:dyDescent="0.25">
      <c r="E9" s="1" t="s">
        <v>14</v>
      </c>
    </row>
    <row r="10" spans="1:5" x14ac:dyDescent="0.25">
      <c r="E10" s="1" t="s">
        <v>15</v>
      </c>
    </row>
    <row r="11" spans="1:5" x14ac:dyDescent="0.25">
      <c r="E11" s="1" t="s">
        <v>16</v>
      </c>
    </row>
    <row r="12" spans="1:5" x14ac:dyDescent="0.25">
      <c r="E12" s="1" t="s">
        <v>17</v>
      </c>
    </row>
    <row r="13" spans="1:5" x14ac:dyDescent="0.25">
      <c r="E13" s="1" t="s">
        <v>18</v>
      </c>
    </row>
    <row r="14" spans="1:5" x14ac:dyDescent="0.25">
      <c r="E14" s="1" t="s">
        <v>19</v>
      </c>
    </row>
    <row r="15" spans="1:5" x14ac:dyDescent="0.25">
      <c r="E15" s="1" t="s">
        <v>20</v>
      </c>
    </row>
    <row r="17" spans="1:28" ht="106.5" customHeight="1" x14ac:dyDescent="0.25">
      <c r="A17" s="3" t="s">
        <v>21</v>
      </c>
      <c r="B17" s="3" t="s">
        <v>22</v>
      </c>
      <c r="C17" s="3" t="s">
        <v>23</v>
      </c>
      <c r="D17" s="3" t="s">
        <v>24</v>
      </c>
      <c r="E17" s="3" t="s">
        <v>25</v>
      </c>
      <c r="F17" s="3" t="s">
        <v>26</v>
      </c>
      <c r="G17" s="3" t="s">
        <v>27</v>
      </c>
      <c r="H17" s="3" t="s">
        <v>28</v>
      </c>
      <c r="I17" s="12" t="s">
        <v>29</v>
      </c>
      <c r="J17" s="12" t="s">
        <v>30</v>
      </c>
      <c r="K17" s="12" t="s">
        <v>31</v>
      </c>
      <c r="L17" s="12" t="s">
        <v>32</v>
      </c>
      <c r="M17" s="12" t="s">
        <v>33</v>
      </c>
      <c r="N17" s="12" t="s">
        <v>34</v>
      </c>
      <c r="O17" s="12" t="s">
        <v>35</v>
      </c>
      <c r="P17" s="3" t="s">
        <v>36</v>
      </c>
      <c r="Q17" s="3" t="s">
        <v>37</v>
      </c>
      <c r="R17" s="3" t="s">
        <v>38</v>
      </c>
      <c r="S17" s="3" t="s">
        <v>39</v>
      </c>
      <c r="T17" s="3" t="s">
        <v>40</v>
      </c>
      <c r="U17" s="3" t="s">
        <v>41</v>
      </c>
      <c r="V17" s="3" t="s">
        <v>42</v>
      </c>
      <c r="W17" s="3" t="s">
        <v>43</v>
      </c>
      <c r="X17" s="3" t="s">
        <v>44</v>
      </c>
      <c r="Y17" s="3" t="s">
        <v>45</v>
      </c>
      <c r="Z17" s="3" t="s">
        <v>46</v>
      </c>
      <c r="AA17" s="3" t="s">
        <v>47</v>
      </c>
    </row>
    <row r="18" spans="1:28" x14ac:dyDescent="0.25">
      <c r="A18" s="7"/>
      <c r="B18" s="7"/>
      <c r="C18" s="7"/>
      <c r="D18" s="7"/>
      <c r="E18" s="7"/>
      <c r="F18" s="5"/>
      <c r="G18" s="5"/>
      <c r="H18" s="5"/>
      <c r="I18" s="13" t="s">
        <v>48</v>
      </c>
      <c r="J18" s="4" t="s">
        <v>49</v>
      </c>
      <c r="K18" s="4" t="s">
        <v>49</v>
      </c>
      <c r="L18" s="4" t="s">
        <v>50</v>
      </c>
      <c r="M18" s="4" t="s">
        <v>51</v>
      </c>
      <c r="N18" s="4" t="s">
        <v>49</v>
      </c>
      <c r="O18" s="4" t="s">
        <v>51</v>
      </c>
      <c r="P18" s="5"/>
      <c r="Q18" s="4" t="s">
        <v>107</v>
      </c>
      <c r="R18" s="4"/>
      <c r="S18" s="4"/>
      <c r="T18" s="4"/>
      <c r="U18" s="4"/>
      <c r="V18" s="4"/>
      <c r="W18" s="6"/>
      <c r="X18" s="6"/>
      <c r="Y18" s="22"/>
      <c r="Z18" s="4"/>
      <c r="AA18" s="7"/>
    </row>
    <row r="19" spans="1:28" x14ac:dyDescent="0.25">
      <c r="A19" s="29" t="s">
        <v>89</v>
      </c>
      <c r="B19" s="29" t="s">
        <v>53</v>
      </c>
      <c r="C19" s="29" t="s">
        <v>90</v>
      </c>
      <c r="D19" s="32">
        <v>887244</v>
      </c>
      <c r="E19" s="32">
        <v>587244</v>
      </c>
      <c r="F19" s="14">
        <v>60</v>
      </c>
      <c r="G19" s="14">
        <v>33</v>
      </c>
      <c r="H19" s="14">
        <f t="shared" ref="H19:H33" si="0">SUM(F19:G19)</f>
        <v>93</v>
      </c>
      <c r="I19" s="9">
        <v>23.25</v>
      </c>
      <c r="J19" s="9">
        <v>13.875</v>
      </c>
      <c r="K19" s="9">
        <v>13.25</v>
      </c>
      <c r="L19" s="9">
        <v>5</v>
      </c>
      <c r="M19" s="9">
        <v>9.625</v>
      </c>
      <c r="N19" s="9">
        <v>13.625</v>
      </c>
      <c r="O19" s="9">
        <v>9.75</v>
      </c>
      <c r="P19" s="10">
        <v>88.375</v>
      </c>
      <c r="Q19" s="34">
        <v>587000</v>
      </c>
      <c r="R19" s="26" t="s">
        <v>55</v>
      </c>
      <c r="S19" s="26" t="s">
        <v>56</v>
      </c>
      <c r="T19" s="26" t="s">
        <v>55</v>
      </c>
      <c r="U19" s="7" t="s">
        <v>57</v>
      </c>
      <c r="V19" s="7" t="s">
        <v>57</v>
      </c>
      <c r="W19" s="18">
        <v>0.66</v>
      </c>
      <c r="X19" s="41">
        <v>0.9</v>
      </c>
      <c r="Y19" s="24">
        <v>42978</v>
      </c>
      <c r="Z19" s="24">
        <v>42978</v>
      </c>
      <c r="AA19" s="11">
        <v>0.9</v>
      </c>
      <c r="AB19" s="42"/>
    </row>
    <row r="20" spans="1:28" x14ac:dyDescent="0.25">
      <c r="A20" s="16" t="s">
        <v>61</v>
      </c>
      <c r="B20" s="16" t="s">
        <v>62</v>
      </c>
      <c r="C20" s="16" t="s">
        <v>63</v>
      </c>
      <c r="D20" s="27">
        <v>756650</v>
      </c>
      <c r="E20" s="27">
        <v>400000</v>
      </c>
      <c r="F20" s="5">
        <v>27</v>
      </c>
      <c r="G20" s="5">
        <v>31</v>
      </c>
      <c r="H20" s="14">
        <f t="shared" si="0"/>
        <v>58</v>
      </c>
      <c r="I20" s="9">
        <v>25.125</v>
      </c>
      <c r="J20" s="9">
        <v>11.875</v>
      </c>
      <c r="K20" s="9">
        <v>12.625</v>
      </c>
      <c r="L20" s="9">
        <v>5</v>
      </c>
      <c r="M20" s="9">
        <v>9.375</v>
      </c>
      <c r="N20" s="9">
        <v>14</v>
      </c>
      <c r="O20" s="9">
        <v>7.625</v>
      </c>
      <c r="P20" s="10">
        <v>85.625</v>
      </c>
      <c r="Q20" s="35">
        <v>400000</v>
      </c>
      <c r="R20" s="5" t="s">
        <v>55</v>
      </c>
      <c r="S20" s="5" t="s">
        <v>56</v>
      </c>
      <c r="T20" s="5" t="s">
        <v>55</v>
      </c>
      <c r="U20" s="7" t="s">
        <v>57</v>
      </c>
      <c r="V20" s="7" t="s">
        <v>57</v>
      </c>
      <c r="W20" s="19">
        <v>0.67</v>
      </c>
      <c r="X20" s="20">
        <v>0.76</v>
      </c>
      <c r="Y20" s="23">
        <v>43100</v>
      </c>
      <c r="Z20" s="23">
        <v>43100</v>
      </c>
      <c r="AA20" s="11">
        <v>0.76</v>
      </c>
      <c r="AB20" s="42"/>
    </row>
    <row r="21" spans="1:28" x14ac:dyDescent="0.25">
      <c r="A21" s="31" t="s">
        <v>68</v>
      </c>
      <c r="B21" s="31" t="s">
        <v>69</v>
      </c>
      <c r="C21" s="31" t="s">
        <v>70</v>
      </c>
      <c r="D21" s="33">
        <v>591000</v>
      </c>
      <c r="E21" s="33">
        <v>375000</v>
      </c>
      <c r="F21" s="5">
        <v>56</v>
      </c>
      <c r="G21" s="5">
        <v>36</v>
      </c>
      <c r="H21" s="14">
        <f t="shared" si="0"/>
        <v>92</v>
      </c>
      <c r="I21" s="9">
        <v>22.125</v>
      </c>
      <c r="J21" s="9">
        <v>12.125</v>
      </c>
      <c r="K21" s="9">
        <v>12</v>
      </c>
      <c r="L21" s="9">
        <v>4.875</v>
      </c>
      <c r="M21" s="9">
        <v>9.125</v>
      </c>
      <c r="N21" s="9">
        <v>11.5</v>
      </c>
      <c r="O21" s="9">
        <v>8</v>
      </c>
      <c r="P21" s="10">
        <v>79.75</v>
      </c>
      <c r="Q21" s="33">
        <v>375000</v>
      </c>
      <c r="R21" s="5" t="s">
        <v>55</v>
      </c>
      <c r="S21" s="5" t="s">
        <v>56</v>
      </c>
      <c r="T21" s="5" t="s">
        <v>55</v>
      </c>
      <c r="U21" s="7" t="s">
        <v>57</v>
      </c>
      <c r="V21" s="7" t="s">
        <v>57</v>
      </c>
      <c r="W21" s="19">
        <v>0.63</v>
      </c>
      <c r="X21" s="20">
        <v>0.9</v>
      </c>
      <c r="Y21" s="25" t="s">
        <v>71</v>
      </c>
      <c r="Z21" s="24">
        <v>43008</v>
      </c>
      <c r="AA21" s="11">
        <v>0.9</v>
      </c>
      <c r="AB21" s="42"/>
    </row>
    <row r="22" spans="1:28" x14ac:dyDescent="0.25">
      <c r="A22" s="17" t="s">
        <v>78</v>
      </c>
      <c r="B22" s="29" t="s">
        <v>79</v>
      </c>
      <c r="C22" s="17" t="s">
        <v>80</v>
      </c>
      <c r="D22" s="28">
        <v>1866000</v>
      </c>
      <c r="E22" s="28">
        <v>700000</v>
      </c>
      <c r="F22" s="5">
        <v>46</v>
      </c>
      <c r="G22" s="5">
        <v>40</v>
      </c>
      <c r="H22" s="14">
        <f t="shared" si="0"/>
        <v>86</v>
      </c>
      <c r="I22" s="9">
        <v>18.25</v>
      </c>
      <c r="J22" s="9">
        <v>12.75</v>
      </c>
      <c r="K22" s="9">
        <v>9.375</v>
      </c>
      <c r="L22" s="9">
        <v>5</v>
      </c>
      <c r="M22" s="9">
        <v>9.625</v>
      </c>
      <c r="N22" s="9">
        <v>14.125</v>
      </c>
      <c r="O22" s="9">
        <v>9.875</v>
      </c>
      <c r="P22" s="10">
        <v>79</v>
      </c>
      <c r="Q22" s="26">
        <v>400000</v>
      </c>
      <c r="R22" s="26" t="s">
        <v>55</v>
      </c>
      <c r="S22" s="26" t="s">
        <v>56</v>
      </c>
      <c r="T22" s="26" t="s">
        <v>55</v>
      </c>
      <c r="U22" s="7" t="s">
        <v>81</v>
      </c>
      <c r="V22" s="7" t="s">
        <v>57</v>
      </c>
      <c r="W22" s="20">
        <v>0.38</v>
      </c>
      <c r="X22" s="20">
        <v>0.5</v>
      </c>
      <c r="Y22" s="24">
        <v>42825</v>
      </c>
      <c r="Z22" s="24">
        <v>42825</v>
      </c>
      <c r="AA22" s="11">
        <v>0.31</v>
      </c>
      <c r="AB22" s="42"/>
    </row>
    <row r="23" spans="1:28" x14ac:dyDescent="0.25">
      <c r="A23" s="17" t="s">
        <v>64</v>
      </c>
      <c r="B23" s="30" t="s">
        <v>65</v>
      </c>
      <c r="C23" s="17" t="s">
        <v>66</v>
      </c>
      <c r="D23" s="28">
        <v>603480</v>
      </c>
      <c r="E23" s="28">
        <v>300000</v>
      </c>
      <c r="F23" s="5">
        <v>43</v>
      </c>
      <c r="G23" s="5">
        <v>36</v>
      </c>
      <c r="H23" s="14">
        <f t="shared" si="0"/>
        <v>79</v>
      </c>
      <c r="I23" s="9">
        <v>23.375</v>
      </c>
      <c r="J23" s="9">
        <v>11.375</v>
      </c>
      <c r="K23" s="9">
        <v>12</v>
      </c>
      <c r="L23" s="9">
        <v>4.875</v>
      </c>
      <c r="M23" s="9">
        <v>9.25</v>
      </c>
      <c r="N23" s="9">
        <v>8.25</v>
      </c>
      <c r="O23" s="9">
        <v>7.875</v>
      </c>
      <c r="P23" s="10">
        <v>77</v>
      </c>
      <c r="Q23" s="15">
        <v>250000</v>
      </c>
      <c r="R23" s="5" t="s">
        <v>55</v>
      </c>
      <c r="S23" s="5" t="s">
        <v>56</v>
      </c>
      <c r="T23" s="5" t="s">
        <v>55</v>
      </c>
      <c r="U23" s="7" t="s">
        <v>57</v>
      </c>
      <c r="V23" s="7" t="s">
        <v>57</v>
      </c>
      <c r="W23" s="25" t="s">
        <v>67</v>
      </c>
      <c r="X23" s="20">
        <v>0.6</v>
      </c>
      <c r="Y23" s="24">
        <v>42445</v>
      </c>
      <c r="Z23" s="24">
        <v>42825</v>
      </c>
      <c r="AA23" s="11">
        <v>0.6</v>
      </c>
      <c r="AB23" s="42"/>
    </row>
    <row r="24" spans="1:28" x14ac:dyDescent="0.25">
      <c r="A24" s="16" t="s">
        <v>91</v>
      </c>
      <c r="B24" s="16" t="s">
        <v>92</v>
      </c>
      <c r="C24" s="16" t="s">
        <v>93</v>
      </c>
      <c r="D24" s="27">
        <v>853275</v>
      </c>
      <c r="E24" s="27">
        <v>600000</v>
      </c>
      <c r="F24" s="5">
        <v>42</v>
      </c>
      <c r="G24" s="5">
        <v>28</v>
      </c>
      <c r="H24" s="14">
        <f t="shared" si="0"/>
        <v>70</v>
      </c>
      <c r="I24" s="9">
        <v>21.125</v>
      </c>
      <c r="J24" s="9">
        <v>11.5</v>
      </c>
      <c r="K24" s="9">
        <v>11.375</v>
      </c>
      <c r="L24" s="9">
        <v>4.875</v>
      </c>
      <c r="M24" s="9">
        <v>8.75</v>
      </c>
      <c r="N24" s="9">
        <v>9.875</v>
      </c>
      <c r="O24" s="9">
        <v>8.375</v>
      </c>
      <c r="P24" s="10">
        <v>75.875</v>
      </c>
      <c r="Q24" s="35">
        <v>438000</v>
      </c>
      <c r="R24" s="5" t="s">
        <v>55</v>
      </c>
      <c r="S24" s="5" t="s">
        <v>56</v>
      </c>
      <c r="T24" s="5" t="s">
        <v>55</v>
      </c>
      <c r="U24" s="7" t="s">
        <v>57</v>
      </c>
      <c r="V24" s="7" t="s">
        <v>57</v>
      </c>
      <c r="W24" s="19">
        <v>0.7</v>
      </c>
      <c r="X24" s="20">
        <v>0.74</v>
      </c>
      <c r="Y24" s="23" t="s">
        <v>94</v>
      </c>
      <c r="Z24" s="23">
        <v>42916</v>
      </c>
      <c r="AA24" s="11">
        <v>0.74</v>
      </c>
      <c r="AB24" s="42"/>
    </row>
    <row r="25" spans="1:28" x14ac:dyDescent="0.25">
      <c r="A25" s="16" t="s">
        <v>101</v>
      </c>
      <c r="B25" s="16" t="s">
        <v>102</v>
      </c>
      <c r="C25" s="16" t="s">
        <v>103</v>
      </c>
      <c r="D25" s="27">
        <v>1430000</v>
      </c>
      <c r="E25" s="27">
        <v>450000</v>
      </c>
      <c r="F25" s="5">
        <v>27</v>
      </c>
      <c r="G25" s="5">
        <v>35</v>
      </c>
      <c r="H25" s="14">
        <f t="shared" si="0"/>
        <v>62</v>
      </c>
      <c r="I25" s="9">
        <v>18.5</v>
      </c>
      <c r="J25" s="9">
        <v>11.75</v>
      </c>
      <c r="K25" s="9">
        <v>8.75</v>
      </c>
      <c r="L25" s="9">
        <v>5</v>
      </c>
      <c r="M25" s="9">
        <v>8.875</v>
      </c>
      <c r="N25" s="9">
        <v>13.75</v>
      </c>
      <c r="O25" s="9">
        <v>8</v>
      </c>
      <c r="P25" s="10">
        <v>74.625</v>
      </c>
      <c r="Q25" s="35">
        <v>250000</v>
      </c>
      <c r="R25" s="5" t="s">
        <v>55</v>
      </c>
      <c r="S25" s="5" t="s">
        <v>56</v>
      </c>
      <c r="T25" s="5" t="s">
        <v>55</v>
      </c>
      <c r="U25" s="7" t="s">
        <v>81</v>
      </c>
      <c r="V25" s="7" t="s">
        <v>57</v>
      </c>
      <c r="W25" s="19" t="s">
        <v>104</v>
      </c>
      <c r="X25" s="20">
        <v>0.5</v>
      </c>
      <c r="Y25" s="23">
        <v>43100</v>
      </c>
      <c r="Z25" s="23">
        <v>43100</v>
      </c>
      <c r="AA25" s="11">
        <v>0.25</v>
      </c>
      <c r="AB25" s="42"/>
    </row>
    <row r="26" spans="1:28" x14ac:dyDescent="0.25">
      <c r="A26" s="16" t="s">
        <v>58</v>
      </c>
      <c r="B26" s="16" t="s">
        <v>59</v>
      </c>
      <c r="C26" s="16" t="s">
        <v>60</v>
      </c>
      <c r="D26" s="27">
        <v>803570</v>
      </c>
      <c r="E26" s="27">
        <v>400000</v>
      </c>
      <c r="F26" s="5" t="s">
        <v>105</v>
      </c>
      <c r="G26" s="5">
        <v>37.5</v>
      </c>
      <c r="H26" s="14">
        <f t="shared" si="0"/>
        <v>37.5</v>
      </c>
      <c r="I26" s="9">
        <v>20.75</v>
      </c>
      <c r="J26" s="9">
        <v>11.375</v>
      </c>
      <c r="K26" s="9">
        <v>9.5</v>
      </c>
      <c r="L26" s="9">
        <v>4.875</v>
      </c>
      <c r="M26" s="9">
        <v>7.5</v>
      </c>
      <c r="N26" s="9">
        <v>8.375</v>
      </c>
      <c r="O26" s="9">
        <v>7.125</v>
      </c>
      <c r="P26" s="10">
        <v>69.5</v>
      </c>
      <c r="Q26" s="35">
        <v>300000</v>
      </c>
      <c r="R26" s="5" t="s">
        <v>55</v>
      </c>
      <c r="S26" s="5" t="s">
        <v>56</v>
      </c>
      <c r="T26" s="5" t="s">
        <v>55</v>
      </c>
      <c r="U26" s="7" t="s">
        <v>57</v>
      </c>
      <c r="V26" s="7" t="s">
        <v>57</v>
      </c>
      <c r="W26" s="19">
        <v>0.5</v>
      </c>
      <c r="X26" s="20">
        <v>0.54</v>
      </c>
      <c r="Y26" s="23">
        <v>42916</v>
      </c>
      <c r="Z26" s="23">
        <v>42916</v>
      </c>
      <c r="AA26" s="11">
        <v>0.54</v>
      </c>
      <c r="AB26" s="42"/>
    </row>
    <row r="27" spans="1:28" x14ac:dyDescent="0.25">
      <c r="A27" s="16" t="s">
        <v>75</v>
      </c>
      <c r="B27" s="16" t="s">
        <v>76</v>
      </c>
      <c r="C27" s="16" t="s">
        <v>77</v>
      </c>
      <c r="D27" s="27">
        <v>443515</v>
      </c>
      <c r="E27" s="27">
        <v>320000</v>
      </c>
      <c r="F27" s="5" t="s">
        <v>105</v>
      </c>
      <c r="G27" s="5">
        <v>32</v>
      </c>
      <c r="H27" s="14">
        <f t="shared" si="0"/>
        <v>32</v>
      </c>
      <c r="I27" s="9">
        <v>15</v>
      </c>
      <c r="J27" s="9">
        <v>11.25</v>
      </c>
      <c r="K27" s="9">
        <v>8.75</v>
      </c>
      <c r="L27" s="9">
        <v>4.875</v>
      </c>
      <c r="M27" s="9">
        <v>8.75</v>
      </c>
      <c r="N27" s="9">
        <v>10.25</v>
      </c>
      <c r="O27" s="9">
        <v>8.875</v>
      </c>
      <c r="P27" s="10">
        <v>67.75</v>
      </c>
      <c r="Q27" s="35"/>
      <c r="R27" s="5" t="s">
        <v>55</v>
      </c>
      <c r="S27" s="5" t="s">
        <v>56</v>
      </c>
      <c r="T27" s="7"/>
      <c r="U27" s="7" t="s">
        <v>57</v>
      </c>
      <c r="V27" s="11"/>
      <c r="W27" s="19">
        <v>0.72</v>
      </c>
      <c r="X27" s="20"/>
      <c r="Y27" s="23">
        <v>42825</v>
      </c>
      <c r="Z27" s="21"/>
      <c r="AA27" s="11"/>
    </row>
    <row r="28" spans="1:28" x14ac:dyDescent="0.25">
      <c r="A28" s="16" t="s">
        <v>72</v>
      </c>
      <c r="B28" s="16" t="s">
        <v>73</v>
      </c>
      <c r="C28" s="16" t="s">
        <v>74</v>
      </c>
      <c r="D28" s="27">
        <v>700424</v>
      </c>
      <c r="E28" s="27">
        <v>350000</v>
      </c>
      <c r="F28" s="5">
        <v>30</v>
      </c>
      <c r="G28" s="5">
        <v>28</v>
      </c>
      <c r="H28" s="14">
        <f t="shared" si="0"/>
        <v>58</v>
      </c>
      <c r="I28" s="9">
        <v>15.875</v>
      </c>
      <c r="J28" s="9">
        <v>10.625</v>
      </c>
      <c r="K28" s="9">
        <v>9.5</v>
      </c>
      <c r="L28" s="9">
        <v>5</v>
      </c>
      <c r="M28" s="9">
        <v>9.125</v>
      </c>
      <c r="N28" s="9">
        <v>8.75</v>
      </c>
      <c r="O28" s="9">
        <v>7.5</v>
      </c>
      <c r="P28" s="10">
        <v>66.375</v>
      </c>
      <c r="Q28" s="35"/>
      <c r="R28" s="5" t="s">
        <v>55</v>
      </c>
      <c r="S28" s="5" t="s">
        <v>56</v>
      </c>
      <c r="T28" s="7"/>
      <c r="U28" s="7" t="s">
        <v>57</v>
      </c>
      <c r="V28" s="11"/>
      <c r="W28" s="19">
        <v>0.5</v>
      </c>
      <c r="X28" s="20"/>
      <c r="Y28" s="23">
        <v>42735</v>
      </c>
      <c r="Z28" s="21"/>
      <c r="AA28" s="11"/>
    </row>
    <row r="29" spans="1:28" x14ac:dyDescent="0.25">
      <c r="A29" s="16" t="s">
        <v>52</v>
      </c>
      <c r="B29" s="16" t="s">
        <v>53</v>
      </c>
      <c r="C29" s="16" t="s">
        <v>54</v>
      </c>
      <c r="D29" s="27">
        <v>198806</v>
      </c>
      <c r="E29" s="27">
        <v>120000</v>
      </c>
      <c r="F29" s="5" t="s">
        <v>105</v>
      </c>
      <c r="G29" s="5">
        <v>38</v>
      </c>
      <c r="H29" s="14">
        <f t="shared" si="0"/>
        <v>38</v>
      </c>
      <c r="I29" s="9">
        <v>14.875</v>
      </c>
      <c r="J29" s="9">
        <v>9.625</v>
      </c>
      <c r="K29" s="9">
        <v>7.25</v>
      </c>
      <c r="L29" s="9">
        <v>4.75</v>
      </c>
      <c r="M29" s="9">
        <v>9</v>
      </c>
      <c r="N29" s="9">
        <v>10.25</v>
      </c>
      <c r="O29" s="9">
        <v>9.75</v>
      </c>
      <c r="P29" s="10">
        <v>65.5</v>
      </c>
      <c r="Q29" s="35"/>
      <c r="R29" s="5" t="s">
        <v>55</v>
      </c>
      <c r="S29" s="5" t="s">
        <v>56</v>
      </c>
      <c r="T29" s="7"/>
      <c r="U29" s="7" t="s">
        <v>57</v>
      </c>
      <c r="V29" s="11"/>
      <c r="W29" s="19">
        <v>0.6</v>
      </c>
      <c r="X29" s="20"/>
      <c r="Y29" s="23">
        <v>42735</v>
      </c>
      <c r="Z29" s="21"/>
      <c r="AA29" s="11"/>
    </row>
    <row r="30" spans="1:28" x14ac:dyDescent="0.25">
      <c r="A30" s="16" t="s">
        <v>98</v>
      </c>
      <c r="B30" s="16" t="s">
        <v>99</v>
      </c>
      <c r="C30" s="16" t="s">
        <v>100</v>
      </c>
      <c r="D30" s="27">
        <v>715000</v>
      </c>
      <c r="E30" s="27">
        <v>390000</v>
      </c>
      <c r="F30" s="5">
        <v>33</v>
      </c>
      <c r="G30" s="5" t="s">
        <v>105</v>
      </c>
      <c r="H30" s="14">
        <f t="shared" si="0"/>
        <v>33</v>
      </c>
      <c r="I30" s="9">
        <v>14.75</v>
      </c>
      <c r="J30" s="9">
        <v>9.75</v>
      </c>
      <c r="K30" s="9">
        <v>7.5</v>
      </c>
      <c r="L30" s="9">
        <v>4.875</v>
      </c>
      <c r="M30" s="9">
        <v>8.625</v>
      </c>
      <c r="N30" s="9">
        <v>10.25</v>
      </c>
      <c r="O30" s="9">
        <v>7.375</v>
      </c>
      <c r="P30" s="10">
        <v>63.125</v>
      </c>
      <c r="Q30" s="35"/>
      <c r="R30" s="5" t="s">
        <v>55</v>
      </c>
      <c r="S30" s="5" t="s">
        <v>56</v>
      </c>
      <c r="T30" s="7"/>
      <c r="U30" s="7" t="s">
        <v>57</v>
      </c>
      <c r="V30" s="11"/>
      <c r="W30" s="19">
        <v>0.6</v>
      </c>
      <c r="X30" s="20"/>
      <c r="Y30" s="23">
        <v>42916</v>
      </c>
      <c r="Z30" s="21"/>
      <c r="AA30" s="11"/>
    </row>
    <row r="31" spans="1:28" x14ac:dyDescent="0.25">
      <c r="A31" s="16" t="s">
        <v>95</v>
      </c>
      <c r="B31" s="16" t="s">
        <v>96</v>
      </c>
      <c r="C31" s="16" t="s">
        <v>97</v>
      </c>
      <c r="D31" s="27">
        <v>392000</v>
      </c>
      <c r="E31" s="27">
        <v>200000</v>
      </c>
      <c r="F31" s="5">
        <v>42</v>
      </c>
      <c r="G31" s="5">
        <v>23</v>
      </c>
      <c r="H31" s="14">
        <f t="shared" si="0"/>
        <v>65</v>
      </c>
      <c r="I31" s="9">
        <v>14</v>
      </c>
      <c r="J31" s="9">
        <v>9.375</v>
      </c>
      <c r="K31" s="9">
        <v>7.125</v>
      </c>
      <c r="L31" s="9">
        <v>4.75</v>
      </c>
      <c r="M31" s="9">
        <v>8.625</v>
      </c>
      <c r="N31" s="9">
        <v>10.5</v>
      </c>
      <c r="O31" s="9">
        <v>8.25</v>
      </c>
      <c r="P31" s="10">
        <v>62.625</v>
      </c>
      <c r="Q31" s="35"/>
      <c r="R31" s="5" t="s">
        <v>88</v>
      </c>
      <c r="S31" s="5" t="s">
        <v>56</v>
      </c>
      <c r="T31" s="7"/>
      <c r="U31" s="7" t="s">
        <v>57</v>
      </c>
      <c r="V31" s="11"/>
      <c r="W31" s="19">
        <v>0.64</v>
      </c>
      <c r="X31" s="20"/>
      <c r="Y31" s="23">
        <v>42795</v>
      </c>
      <c r="Z31" s="21"/>
      <c r="AA31" s="11"/>
    </row>
    <row r="32" spans="1:28" x14ac:dyDescent="0.25">
      <c r="A32" s="16" t="s">
        <v>85</v>
      </c>
      <c r="B32" s="16" t="s">
        <v>86</v>
      </c>
      <c r="C32" s="16" t="s">
        <v>87</v>
      </c>
      <c r="D32" s="27">
        <v>549750</v>
      </c>
      <c r="E32" s="27">
        <v>350000</v>
      </c>
      <c r="F32" s="5">
        <v>31</v>
      </c>
      <c r="G32" s="5">
        <v>23</v>
      </c>
      <c r="H32" s="14">
        <f t="shared" si="0"/>
        <v>54</v>
      </c>
      <c r="I32" s="9">
        <v>10.625</v>
      </c>
      <c r="J32" s="9">
        <v>9</v>
      </c>
      <c r="K32" s="9">
        <v>5.625</v>
      </c>
      <c r="L32" s="9">
        <v>4</v>
      </c>
      <c r="M32" s="9">
        <v>8</v>
      </c>
      <c r="N32" s="9">
        <v>6.125</v>
      </c>
      <c r="O32" s="9">
        <v>6.375</v>
      </c>
      <c r="P32" s="10">
        <v>49.75</v>
      </c>
      <c r="Q32" s="35"/>
      <c r="R32" s="5" t="s">
        <v>88</v>
      </c>
      <c r="S32" s="5" t="s">
        <v>56</v>
      </c>
      <c r="T32" s="7"/>
      <c r="U32" s="7" t="s">
        <v>57</v>
      </c>
      <c r="V32" s="11"/>
      <c r="W32" s="19">
        <v>0.75</v>
      </c>
      <c r="X32" s="20"/>
      <c r="Y32" s="23">
        <v>42736</v>
      </c>
      <c r="Z32" s="21"/>
      <c r="AA32" s="11"/>
    </row>
    <row r="33" spans="1:27" x14ac:dyDescent="0.25">
      <c r="A33" s="16" t="s">
        <v>82</v>
      </c>
      <c r="B33" s="16" t="s">
        <v>83</v>
      </c>
      <c r="C33" s="16" t="s">
        <v>84</v>
      </c>
      <c r="D33" s="27">
        <v>287857</v>
      </c>
      <c r="E33" s="27">
        <v>200000</v>
      </c>
      <c r="F33" s="5">
        <v>45</v>
      </c>
      <c r="G33" s="5" t="s">
        <v>105</v>
      </c>
      <c r="H33" s="14">
        <f t="shared" si="0"/>
        <v>45</v>
      </c>
      <c r="I33" s="9">
        <v>12.125</v>
      </c>
      <c r="J33" s="9">
        <v>9</v>
      </c>
      <c r="K33" s="9">
        <v>6.125</v>
      </c>
      <c r="L33" s="9">
        <v>4.125</v>
      </c>
      <c r="M33" s="9">
        <v>6.75</v>
      </c>
      <c r="N33" s="9">
        <v>6.375</v>
      </c>
      <c r="O33" s="9">
        <v>5</v>
      </c>
      <c r="P33" s="10">
        <v>49.5</v>
      </c>
      <c r="Q33" s="35"/>
      <c r="R33" s="5" t="s">
        <v>55</v>
      </c>
      <c r="S33" s="5" t="s">
        <v>56</v>
      </c>
      <c r="T33" s="7"/>
      <c r="U33" s="7" t="s">
        <v>57</v>
      </c>
      <c r="V33" s="11"/>
      <c r="W33" s="19">
        <v>0.7</v>
      </c>
      <c r="X33" s="20"/>
      <c r="Y33" s="23">
        <v>42643</v>
      </c>
      <c r="Z33" s="21"/>
      <c r="AA33" s="11"/>
    </row>
    <row r="34" spans="1:27" x14ac:dyDescent="0.25">
      <c r="Q34" s="15">
        <f>SUM(Q19:Q33)</f>
        <v>3000000</v>
      </c>
      <c r="R34" s="15"/>
      <c r="S34" s="15"/>
    </row>
    <row r="35" spans="1:27" x14ac:dyDescent="0.25">
      <c r="Q35" s="15">
        <f>3000000-Q34</f>
        <v>0</v>
      </c>
      <c r="R35" s="15"/>
      <c r="S35" s="15"/>
    </row>
  </sheetData>
  <sheetProtection selectLockedCells="1" selectUnlockedCells="1"/>
  <sortState ref="A19:AD33">
    <sortCondition descending="1" ref="P19:P33"/>
  </sortState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33">
      <formula1>0</formula1>
      <formula2>30</formula2>
    </dataValidation>
    <dataValidation type="whole" showInputMessage="1" showErrorMessage="1" errorTitle="ZNOVU A LÉPE" error="To je móóóóóóc!!!!" sqref="J19:K33">
      <formula1>0</formula1>
      <formula2>15</formula2>
    </dataValidation>
    <dataValidation type="whole" allowBlank="1" showInputMessage="1" showErrorMessage="1" errorTitle="ZNOVU A LÉPE" error="To je móóóóóóc!!!!" sqref="L19:L33">
      <formula1>0</formula1>
      <formula2>5</formula2>
    </dataValidation>
    <dataValidation type="whole" showInputMessage="1" showErrorMessage="1" errorTitle="ZNOVU A LÉPE" error="To je móóóóóóc!!!!" sqref="M19:M33">
      <formula1>0</formula1>
      <formula2>10</formula2>
    </dataValidation>
    <dataValidation type="whole" showInputMessage="1" showErrorMessage="1" errorTitle="ZNOVU A LÉPE" error="To je móóóóóóc!!!!_x000a__x000a_" sqref="N19:N33">
      <formula1>0</formula1>
      <formula2>15</formula2>
    </dataValidation>
    <dataValidation type="whole" showInputMessage="1" showErrorMessage="1" errorTitle="ZNOVU A LÉPE" error="To je móóóóóóc!!!!_x000a__x000a_" sqref="O19:O33">
      <formula1>0</formula1>
      <formula2>10</formula2>
    </dataValidation>
    <dataValidation type="whole" showInputMessage="1" showErrorMessage="1" errorTitle="ZNOVU A LÉPE" error="To je móóóóóóc!!!!" sqref="P19:P33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25</v>
      </c>
      <c r="J18" s="39">
        <v>6</v>
      </c>
      <c r="K18" s="39">
        <v>8</v>
      </c>
      <c r="L18" s="39">
        <v>5</v>
      </c>
      <c r="M18" s="39">
        <v>9</v>
      </c>
      <c r="N18" s="39">
        <v>9</v>
      </c>
      <c r="O18" s="39">
        <v>10</v>
      </c>
      <c r="P18" s="39">
        <v>72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29</v>
      </c>
      <c r="J19" s="39">
        <v>13</v>
      </c>
      <c r="K19" s="39">
        <v>8</v>
      </c>
      <c r="L19" s="39">
        <v>5</v>
      </c>
      <c r="M19" s="39">
        <v>7</v>
      </c>
      <c r="N19" s="39">
        <v>7</v>
      </c>
      <c r="O19" s="39">
        <v>7</v>
      </c>
      <c r="P19" s="39">
        <v>76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27</v>
      </c>
      <c r="J20" s="39">
        <v>10</v>
      </c>
      <c r="K20" s="39">
        <v>13</v>
      </c>
      <c r="L20" s="39">
        <v>5</v>
      </c>
      <c r="M20" s="39">
        <v>9</v>
      </c>
      <c r="N20" s="39">
        <v>14</v>
      </c>
      <c r="O20" s="39">
        <v>6</v>
      </c>
      <c r="P20" s="39">
        <v>84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27</v>
      </c>
      <c r="J21" s="39">
        <v>8</v>
      </c>
      <c r="K21" s="39">
        <v>11</v>
      </c>
      <c r="L21" s="39">
        <v>5</v>
      </c>
      <c r="M21" s="39">
        <v>9</v>
      </c>
      <c r="N21" s="39">
        <v>6</v>
      </c>
      <c r="O21" s="39">
        <v>7</v>
      </c>
      <c r="P21" s="39">
        <v>73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25</v>
      </c>
      <c r="J22" s="39">
        <v>12</v>
      </c>
      <c r="K22" s="39">
        <v>13</v>
      </c>
      <c r="L22" s="39">
        <v>5</v>
      </c>
      <c r="M22" s="39">
        <v>9</v>
      </c>
      <c r="N22" s="39">
        <v>11</v>
      </c>
      <c r="O22" s="39">
        <v>8</v>
      </c>
      <c r="P22" s="39">
        <v>83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20</v>
      </c>
      <c r="J23" s="39">
        <v>10</v>
      </c>
      <c r="K23" s="39">
        <v>9</v>
      </c>
      <c r="L23" s="39">
        <v>5</v>
      </c>
      <c r="M23" s="39">
        <v>9</v>
      </c>
      <c r="N23" s="39">
        <v>8</v>
      </c>
      <c r="O23" s="39">
        <v>7</v>
      </c>
      <c r="P23" s="39">
        <v>68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18</v>
      </c>
      <c r="J24" s="39">
        <v>14</v>
      </c>
      <c r="K24" s="39">
        <v>8</v>
      </c>
      <c r="L24" s="39">
        <v>5</v>
      </c>
      <c r="M24" s="39">
        <v>9</v>
      </c>
      <c r="N24" s="39">
        <v>9</v>
      </c>
      <c r="O24" s="39">
        <v>9</v>
      </c>
      <c r="P24" s="39">
        <v>72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21</v>
      </c>
      <c r="J25" s="39">
        <v>14</v>
      </c>
      <c r="K25" s="39">
        <v>10</v>
      </c>
      <c r="L25" s="39">
        <v>5</v>
      </c>
      <c r="M25" s="39">
        <v>10</v>
      </c>
      <c r="N25" s="39">
        <v>14</v>
      </c>
      <c r="O25" s="39">
        <v>10</v>
      </c>
      <c r="P25" s="39">
        <v>84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17</v>
      </c>
      <c r="J26" s="39">
        <v>10</v>
      </c>
      <c r="K26" s="39">
        <v>7</v>
      </c>
      <c r="L26" s="39">
        <v>4</v>
      </c>
      <c r="M26" s="39">
        <v>7</v>
      </c>
      <c r="N26" s="39">
        <v>6</v>
      </c>
      <c r="O26" s="39">
        <v>4</v>
      </c>
      <c r="P26" s="39">
        <v>55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15</v>
      </c>
      <c r="J27" s="39">
        <v>12</v>
      </c>
      <c r="K27" s="39">
        <v>8</v>
      </c>
      <c r="L27" s="39">
        <v>4</v>
      </c>
      <c r="M27" s="39">
        <v>7</v>
      </c>
      <c r="N27" s="39">
        <v>6</v>
      </c>
      <c r="O27" s="39">
        <v>6</v>
      </c>
      <c r="P27" s="39">
        <v>58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26</v>
      </c>
      <c r="J28" s="39">
        <v>14</v>
      </c>
      <c r="K28" s="39">
        <v>14</v>
      </c>
      <c r="L28" s="39">
        <v>5</v>
      </c>
      <c r="M28" s="39">
        <v>10</v>
      </c>
      <c r="N28" s="39">
        <v>14</v>
      </c>
      <c r="O28" s="39">
        <v>10</v>
      </c>
      <c r="P28" s="39">
        <v>93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24</v>
      </c>
      <c r="J29" s="39">
        <v>10</v>
      </c>
      <c r="K29" s="39">
        <v>13</v>
      </c>
      <c r="L29" s="39">
        <v>4</v>
      </c>
      <c r="M29" s="39">
        <v>9</v>
      </c>
      <c r="N29" s="39">
        <v>9</v>
      </c>
      <c r="O29" s="39">
        <v>9</v>
      </c>
      <c r="P29" s="39">
        <v>78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18</v>
      </c>
      <c r="J30" s="39">
        <v>9</v>
      </c>
      <c r="K30" s="39">
        <v>7</v>
      </c>
      <c r="L30" s="39">
        <v>4</v>
      </c>
      <c r="M30" s="39">
        <v>8</v>
      </c>
      <c r="N30" s="39">
        <v>10</v>
      </c>
      <c r="O30" s="39">
        <v>8</v>
      </c>
      <c r="P30" s="39">
        <v>64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19</v>
      </c>
      <c r="J31" s="39">
        <v>10</v>
      </c>
      <c r="K31" s="39">
        <v>8</v>
      </c>
      <c r="L31" s="39">
        <v>5</v>
      </c>
      <c r="M31" s="39">
        <v>9</v>
      </c>
      <c r="N31" s="39">
        <v>11</v>
      </c>
      <c r="O31" s="39">
        <v>8</v>
      </c>
      <c r="P31" s="39">
        <v>70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22</v>
      </c>
      <c r="J32" s="39">
        <v>12</v>
      </c>
      <c r="K32" s="39">
        <v>10</v>
      </c>
      <c r="L32" s="39">
        <v>5</v>
      </c>
      <c r="M32" s="39">
        <v>10</v>
      </c>
      <c r="N32" s="39">
        <v>14</v>
      </c>
      <c r="O32" s="39">
        <v>9</v>
      </c>
      <c r="P32" s="39">
        <v>82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19</v>
      </c>
      <c r="J18" s="39">
        <v>12</v>
      </c>
      <c r="K18" s="39">
        <v>11</v>
      </c>
      <c r="L18" s="39">
        <v>5</v>
      </c>
      <c r="M18" s="39">
        <v>9</v>
      </c>
      <c r="N18" s="39">
        <v>10</v>
      </c>
      <c r="O18" s="39">
        <v>10</v>
      </c>
      <c r="P18" s="39">
        <v>76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18</v>
      </c>
      <c r="J19" s="39">
        <v>11</v>
      </c>
      <c r="K19" s="39">
        <v>12</v>
      </c>
      <c r="L19" s="39">
        <v>4</v>
      </c>
      <c r="M19" s="39">
        <v>8</v>
      </c>
      <c r="N19" s="39">
        <v>9</v>
      </c>
      <c r="O19" s="39">
        <v>7</v>
      </c>
      <c r="P19" s="39">
        <v>69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28</v>
      </c>
      <c r="J20" s="39">
        <v>12</v>
      </c>
      <c r="K20" s="39">
        <v>15</v>
      </c>
      <c r="L20" s="39">
        <v>5</v>
      </c>
      <c r="M20" s="39">
        <v>9</v>
      </c>
      <c r="N20" s="39">
        <v>14</v>
      </c>
      <c r="O20" s="39">
        <v>8</v>
      </c>
      <c r="P20" s="39">
        <v>91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24</v>
      </c>
      <c r="J21" s="39">
        <v>10</v>
      </c>
      <c r="K21" s="39">
        <v>13</v>
      </c>
      <c r="L21" s="39">
        <v>4</v>
      </c>
      <c r="M21" s="39">
        <v>9</v>
      </c>
      <c r="N21" s="39">
        <v>10</v>
      </c>
      <c r="O21" s="39">
        <v>8</v>
      </c>
      <c r="P21" s="39">
        <v>78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23</v>
      </c>
      <c r="J22" s="39">
        <v>13</v>
      </c>
      <c r="K22" s="39">
        <v>12</v>
      </c>
      <c r="L22" s="39">
        <v>4</v>
      </c>
      <c r="M22" s="39">
        <v>8</v>
      </c>
      <c r="N22" s="39">
        <v>12</v>
      </c>
      <c r="O22" s="39">
        <v>8</v>
      </c>
      <c r="P22" s="39">
        <v>80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17</v>
      </c>
      <c r="J23" s="39">
        <v>13</v>
      </c>
      <c r="K23" s="39">
        <v>8</v>
      </c>
      <c r="L23" s="39">
        <v>5</v>
      </c>
      <c r="M23" s="39">
        <v>9</v>
      </c>
      <c r="N23" s="39">
        <v>11</v>
      </c>
      <c r="O23" s="39">
        <v>8</v>
      </c>
      <c r="P23" s="39">
        <v>71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22</v>
      </c>
      <c r="J24" s="39">
        <v>13</v>
      </c>
      <c r="K24" s="39">
        <v>9</v>
      </c>
      <c r="L24" s="39">
        <v>4</v>
      </c>
      <c r="M24" s="39">
        <v>7</v>
      </c>
      <c r="N24" s="39">
        <v>12</v>
      </c>
      <c r="O24" s="39">
        <v>8</v>
      </c>
      <c r="P24" s="39">
        <v>75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18</v>
      </c>
      <c r="J25" s="39">
        <v>15</v>
      </c>
      <c r="K25" s="39">
        <v>6</v>
      </c>
      <c r="L25" s="39">
        <v>5</v>
      </c>
      <c r="M25" s="39">
        <v>10</v>
      </c>
      <c r="N25" s="39">
        <v>15</v>
      </c>
      <c r="O25" s="39">
        <v>10</v>
      </c>
      <c r="P25" s="39">
        <v>79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12</v>
      </c>
      <c r="J26" s="39">
        <v>10</v>
      </c>
      <c r="K26" s="39">
        <v>5</v>
      </c>
      <c r="L26" s="39">
        <v>3</v>
      </c>
      <c r="M26" s="39">
        <v>5</v>
      </c>
      <c r="N26" s="39">
        <v>8</v>
      </c>
      <c r="O26" s="39">
        <v>5</v>
      </c>
      <c r="P26" s="39">
        <v>48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8</v>
      </c>
      <c r="J27" s="39">
        <v>9</v>
      </c>
      <c r="K27" s="39">
        <v>4</v>
      </c>
      <c r="L27" s="39">
        <v>3</v>
      </c>
      <c r="M27" s="39">
        <v>6</v>
      </c>
      <c r="N27" s="39">
        <v>6</v>
      </c>
      <c r="O27" s="39">
        <v>7</v>
      </c>
      <c r="P27" s="39">
        <v>43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27</v>
      </c>
      <c r="J28" s="39">
        <v>15</v>
      </c>
      <c r="K28" s="39">
        <v>15</v>
      </c>
      <c r="L28" s="39">
        <v>5</v>
      </c>
      <c r="M28" s="39">
        <v>10</v>
      </c>
      <c r="N28" s="39">
        <v>15</v>
      </c>
      <c r="O28" s="39">
        <v>10</v>
      </c>
      <c r="P28" s="39">
        <v>97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29</v>
      </c>
      <c r="J29" s="39">
        <v>11</v>
      </c>
      <c r="K29" s="39">
        <v>15</v>
      </c>
      <c r="L29" s="39">
        <v>5</v>
      </c>
      <c r="M29" s="39">
        <v>8</v>
      </c>
      <c r="N29" s="39">
        <v>10</v>
      </c>
      <c r="O29" s="39">
        <v>8</v>
      </c>
      <c r="P29" s="39">
        <v>86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22</v>
      </c>
      <c r="J30" s="39">
        <v>12</v>
      </c>
      <c r="K30" s="39">
        <v>10</v>
      </c>
      <c r="L30" s="39">
        <v>5</v>
      </c>
      <c r="M30" s="39">
        <v>8</v>
      </c>
      <c r="N30" s="39">
        <v>13</v>
      </c>
      <c r="O30" s="39">
        <v>9</v>
      </c>
      <c r="P30" s="39">
        <v>79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21</v>
      </c>
      <c r="J31" s="39">
        <v>13</v>
      </c>
      <c r="K31" s="39">
        <v>9</v>
      </c>
      <c r="L31" s="39">
        <v>4</v>
      </c>
      <c r="M31" s="39">
        <v>6</v>
      </c>
      <c r="N31" s="39">
        <v>11</v>
      </c>
      <c r="O31" s="39">
        <v>8</v>
      </c>
      <c r="P31" s="39">
        <v>72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20</v>
      </c>
      <c r="J32" s="39">
        <v>15</v>
      </c>
      <c r="K32" s="39">
        <v>6</v>
      </c>
      <c r="L32" s="39">
        <v>5</v>
      </c>
      <c r="M32" s="39">
        <v>8</v>
      </c>
      <c r="N32" s="39">
        <v>15</v>
      </c>
      <c r="O32" s="39">
        <v>9</v>
      </c>
      <c r="P32" s="39">
        <v>78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15</v>
      </c>
      <c r="J18" s="39">
        <v>10</v>
      </c>
      <c r="K18" s="39">
        <v>8</v>
      </c>
      <c r="L18" s="39">
        <v>4</v>
      </c>
      <c r="M18" s="39">
        <v>8</v>
      </c>
      <c r="N18" s="39">
        <v>9</v>
      </c>
      <c r="O18" s="39">
        <v>10</v>
      </c>
      <c r="P18" s="39">
        <v>64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29</v>
      </c>
      <c r="J19" s="39">
        <v>8</v>
      </c>
      <c r="K19" s="39">
        <v>14</v>
      </c>
      <c r="L19" s="39">
        <v>5</v>
      </c>
      <c r="M19" s="39">
        <v>9</v>
      </c>
      <c r="N19" s="39">
        <v>13</v>
      </c>
      <c r="O19" s="39">
        <v>8</v>
      </c>
      <c r="P19" s="39">
        <v>86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29</v>
      </c>
      <c r="J20" s="39">
        <v>9</v>
      </c>
      <c r="K20" s="39">
        <v>12</v>
      </c>
      <c r="L20" s="39">
        <v>5</v>
      </c>
      <c r="M20" s="39">
        <v>9</v>
      </c>
      <c r="N20" s="39">
        <v>11</v>
      </c>
      <c r="O20" s="39">
        <v>10</v>
      </c>
      <c r="P20" s="39">
        <v>85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28</v>
      </c>
      <c r="J21" s="39">
        <v>10</v>
      </c>
      <c r="K21" s="39">
        <v>13</v>
      </c>
      <c r="L21" s="39">
        <v>5</v>
      </c>
      <c r="M21" s="39">
        <v>8</v>
      </c>
      <c r="N21" s="39">
        <v>11</v>
      </c>
      <c r="O21" s="39">
        <v>9</v>
      </c>
      <c r="P21" s="39">
        <v>84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26</v>
      </c>
      <c r="J22" s="39">
        <v>8</v>
      </c>
      <c r="K22" s="39">
        <v>13</v>
      </c>
      <c r="L22" s="39">
        <v>5</v>
      </c>
      <c r="M22" s="39">
        <v>8</v>
      </c>
      <c r="N22" s="39">
        <v>12</v>
      </c>
      <c r="O22" s="39">
        <v>10</v>
      </c>
      <c r="P22" s="39">
        <v>82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20</v>
      </c>
      <c r="J23" s="39">
        <v>10</v>
      </c>
      <c r="K23" s="39">
        <v>12</v>
      </c>
      <c r="L23" s="39">
        <v>5</v>
      </c>
      <c r="M23" s="39">
        <v>9</v>
      </c>
      <c r="N23" s="39">
        <v>14</v>
      </c>
      <c r="O23" s="39">
        <v>10</v>
      </c>
      <c r="P23" s="39">
        <v>80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24</v>
      </c>
      <c r="J24" s="39">
        <v>10</v>
      </c>
      <c r="K24" s="39">
        <v>13</v>
      </c>
      <c r="L24" s="39">
        <v>5</v>
      </c>
      <c r="M24" s="39">
        <v>8</v>
      </c>
      <c r="N24" s="39">
        <v>11</v>
      </c>
      <c r="O24" s="39">
        <v>9</v>
      </c>
      <c r="P24" s="39">
        <v>80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22</v>
      </c>
      <c r="J25" s="39">
        <v>9</v>
      </c>
      <c r="K25" s="39">
        <v>14</v>
      </c>
      <c r="L25" s="39">
        <v>5</v>
      </c>
      <c r="M25" s="39">
        <v>9</v>
      </c>
      <c r="N25" s="39">
        <v>11</v>
      </c>
      <c r="O25" s="39">
        <v>9</v>
      </c>
      <c r="P25" s="39">
        <v>79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22</v>
      </c>
      <c r="J26" s="39">
        <v>9</v>
      </c>
      <c r="K26" s="39">
        <v>10</v>
      </c>
      <c r="L26" s="39">
        <v>5</v>
      </c>
      <c r="M26" s="39">
        <v>8</v>
      </c>
      <c r="N26" s="39">
        <v>9</v>
      </c>
      <c r="O26" s="39">
        <v>9</v>
      </c>
      <c r="P26" s="39">
        <v>72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20</v>
      </c>
      <c r="J27" s="39">
        <v>9</v>
      </c>
      <c r="K27" s="39">
        <v>10</v>
      </c>
      <c r="L27" s="39">
        <v>5</v>
      </c>
      <c r="M27" s="39">
        <v>8</v>
      </c>
      <c r="N27" s="39">
        <v>11</v>
      </c>
      <c r="O27" s="39">
        <v>9</v>
      </c>
      <c r="P27" s="39">
        <v>72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16</v>
      </c>
      <c r="J28" s="39">
        <v>9</v>
      </c>
      <c r="K28" s="39">
        <v>8</v>
      </c>
      <c r="L28" s="39">
        <v>5</v>
      </c>
      <c r="M28" s="39">
        <v>9</v>
      </c>
      <c r="N28" s="39">
        <v>10</v>
      </c>
      <c r="O28" s="39">
        <v>9</v>
      </c>
      <c r="P28" s="39">
        <v>66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18</v>
      </c>
      <c r="J29" s="39">
        <v>8</v>
      </c>
      <c r="K29" s="39">
        <v>10</v>
      </c>
      <c r="L29" s="39">
        <v>5</v>
      </c>
      <c r="M29" s="39">
        <v>7</v>
      </c>
      <c r="N29" s="39">
        <v>10</v>
      </c>
      <c r="O29" s="39">
        <v>8</v>
      </c>
      <c r="P29" s="39">
        <v>66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20</v>
      </c>
      <c r="J30" s="39">
        <v>8</v>
      </c>
      <c r="K30" s="39">
        <v>10</v>
      </c>
      <c r="L30" s="39">
        <v>4</v>
      </c>
      <c r="M30" s="39">
        <v>7</v>
      </c>
      <c r="N30" s="39">
        <v>6</v>
      </c>
      <c r="O30" s="39">
        <v>8</v>
      </c>
      <c r="P30" s="39">
        <v>63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18</v>
      </c>
      <c r="J31" s="39">
        <v>6</v>
      </c>
      <c r="K31" s="39">
        <v>8</v>
      </c>
      <c r="L31" s="39">
        <v>5</v>
      </c>
      <c r="M31" s="39">
        <v>8</v>
      </c>
      <c r="N31" s="39">
        <v>6</v>
      </c>
      <c r="O31" s="39">
        <v>6</v>
      </c>
      <c r="P31" s="39">
        <v>57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18</v>
      </c>
      <c r="J32" s="39">
        <v>5</v>
      </c>
      <c r="K32" s="39">
        <v>8</v>
      </c>
      <c r="L32" s="39">
        <v>5</v>
      </c>
      <c r="M32" s="39">
        <v>7</v>
      </c>
      <c r="N32" s="39">
        <v>6</v>
      </c>
      <c r="O32" s="39">
        <v>5</v>
      </c>
      <c r="P32" s="39">
        <v>54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6</v>
      </c>
      <c r="J18" s="39">
        <v>3</v>
      </c>
      <c r="K18" s="39">
        <v>3</v>
      </c>
      <c r="L18" s="39">
        <v>5</v>
      </c>
      <c r="M18" s="39">
        <v>10</v>
      </c>
      <c r="N18" s="39">
        <v>9</v>
      </c>
      <c r="O18" s="39">
        <v>10</v>
      </c>
      <c r="P18" s="39">
        <v>46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12</v>
      </c>
      <c r="J19" s="39">
        <v>10</v>
      </c>
      <c r="K19" s="39">
        <v>4</v>
      </c>
      <c r="L19" s="39">
        <v>5</v>
      </c>
      <c r="M19" s="39">
        <v>8</v>
      </c>
      <c r="N19" s="39">
        <v>7</v>
      </c>
      <c r="O19" s="39">
        <v>7</v>
      </c>
      <c r="P19" s="39">
        <v>53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20</v>
      </c>
      <c r="J20" s="39">
        <v>13</v>
      </c>
      <c r="K20" s="39">
        <v>10</v>
      </c>
      <c r="L20" s="39">
        <v>5</v>
      </c>
      <c r="M20" s="39">
        <v>10</v>
      </c>
      <c r="N20" s="39">
        <v>14</v>
      </c>
      <c r="O20" s="39">
        <v>6</v>
      </c>
      <c r="P20" s="39">
        <v>78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23</v>
      </c>
      <c r="J21" s="39">
        <v>13</v>
      </c>
      <c r="K21" s="39">
        <v>13</v>
      </c>
      <c r="L21" s="39">
        <v>5</v>
      </c>
      <c r="M21" s="39">
        <v>10</v>
      </c>
      <c r="N21" s="39">
        <v>9</v>
      </c>
      <c r="O21" s="39">
        <v>8</v>
      </c>
      <c r="P21" s="39">
        <v>81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15</v>
      </c>
      <c r="J22" s="39">
        <v>12</v>
      </c>
      <c r="K22" s="39">
        <v>10</v>
      </c>
      <c r="L22" s="39">
        <v>5</v>
      </c>
      <c r="M22" s="39">
        <v>10</v>
      </c>
      <c r="N22" s="39">
        <v>9</v>
      </c>
      <c r="O22" s="39">
        <v>8</v>
      </c>
      <c r="P22" s="39">
        <v>69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10</v>
      </c>
      <c r="J23" s="39">
        <v>5</v>
      </c>
      <c r="K23" s="39">
        <v>9</v>
      </c>
      <c r="L23" s="39">
        <v>5</v>
      </c>
      <c r="M23" s="39">
        <v>10</v>
      </c>
      <c r="N23" s="39">
        <v>6</v>
      </c>
      <c r="O23" s="39">
        <v>7</v>
      </c>
      <c r="P23" s="39">
        <v>52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7</v>
      </c>
      <c r="J24" s="39">
        <v>5</v>
      </c>
      <c r="K24" s="39">
        <v>7</v>
      </c>
      <c r="L24" s="39">
        <v>5</v>
      </c>
      <c r="M24" s="39">
        <v>10</v>
      </c>
      <c r="N24" s="39">
        <v>9</v>
      </c>
      <c r="O24" s="39">
        <v>9</v>
      </c>
      <c r="P24" s="39">
        <v>52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20</v>
      </c>
      <c r="J25" s="39">
        <v>12</v>
      </c>
      <c r="K25" s="39">
        <v>4</v>
      </c>
      <c r="L25" s="39">
        <v>5</v>
      </c>
      <c r="M25" s="39">
        <v>10</v>
      </c>
      <c r="N25" s="39">
        <v>15</v>
      </c>
      <c r="O25" s="39">
        <v>10</v>
      </c>
      <c r="P25" s="39">
        <v>76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6</v>
      </c>
      <c r="J26" s="39">
        <v>4</v>
      </c>
      <c r="K26" s="39">
        <v>3</v>
      </c>
      <c r="L26" s="39">
        <v>5</v>
      </c>
      <c r="M26" s="39">
        <v>7</v>
      </c>
      <c r="N26" s="39">
        <v>5</v>
      </c>
      <c r="O26" s="39">
        <v>5</v>
      </c>
      <c r="P26" s="39">
        <v>35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6</v>
      </c>
      <c r="J27" s="39">
        <v>4</v>
      </c>
      <c r="K27" s="39">
        <v>3</v>
      </c>
      <c r="L27" s="39">
        <v>4</v>
      </c>
      <c r="M27" s="39">
        <v>9</v>
      </c>
      <c r="N27" s="39">
        <v>5</v>
      </c>
      <c r="O27" s="39">
        <v>6</v>
      </c>
      <c r="P27" s="39">
        <v>37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26</v>
      </c>
      <c r="J28" s="39">
        <v>15</v>
      </c>
      <c r="K28" s="39">
        <v>13</v>
      </c>
      <c r="L28" s="39">
        <v>5</v>
      </c>
      <c r="M28" s="39">
        <v>10</v>
      </c>
      <c r="N28" s="39">
        <v>15</v>
      </c>
      <c r="O28" s="39">
        <v>10</v>
      </c>
      <c r="P28" s="39">
        <v>94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15</v>
      </c>
      <c r="J29" s="39">
        <v>12</v>
      </c>
      <c r="K29" s="39">
        <v>8</v>
      </c>
      <c r="L29" s="39">
        <v>5</v>
      </c>
      <c r="M29" s="39">
        <v>10</v>
      </c>
      <c r="N29" s="39">
        <v>10</v>
      </c>
      <c r="O29" s="39">
        <v>8</v>
      </c>
      <c r="P29" s="39">
        <v>68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5</v>
      </c>
      <c r="J30" s="39">
        <v>3</v>
      </c>
      <c r="K30" s="39">
        <v>3</v>
      </c>
      <c r="L30" s="39">
        <v>5</v>
      </c>
      <c r="M30" s="39">
        <v>10</v>
      </c>
      <c r="N30" s="39">
        <v>9</v>
      </c>
      <c r="O30" s="39">
        <v>9</v>
      </c>
      <c r="P30" s="39">
        <v>44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7</v>
      </c>
      <c r="J31" s="39">
        <v>4</v>
      </c>
      <c r="K31" s="39">
        <v>3</v>
      </c>
      <c r="L31" s="39">
        <v>5</v>
      </c>
      <c r="M31" s="39">
        <v>10</v>
      </c>
      <c r="N31" s="39">
        <v>10</v>
      </c>
      <c r="O31" s="39">
        <v>7</v>
      </c>
      <c r="P31" s="39">
        <v>46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17</v>
      </c>
      <c r="J32" s="39">
        <v>14</v>
      </c>
      <c r="K32" s="39">
        <v>6</v>
      </c>
      <c r="L32" s="39">
        <v>5</v>
      </c>
      <c r="M32" s="39">
        <v>10</v>
      </c>
      <c r="N32" s="39">
        <v>15</v>
      </c>
      <c r="O32" s="39">
        <v>9</v>
      </c>
      <c r="P32" s="39">
        <v>76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7</v>
      </c>
      <c r="J18" s="39">
        <v>7</v>
      </c>
      <c r="K18" s="39">
        <v>7</v>
      </c>
      <c r="L18" s="39">
        <v>5</v>
      </c>
      <c r="M18" s="39">
        <v>9</v>
      </c>
      <c r="N18" s="39">
        <v>11</v>
      </c>
      <c r="O18" s="39">
        <v>10</v>
      </c>
      <c r="P18" s="39">
        <v>56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15</v>
      </c>
      <c r="J19" s="39">
        <v>11</v>
      </c>
      <c r="K19" s="39">
        <v>10</v>
      </c>
      <c r="L19" s="39">
        <v>5</v>
      </c>
      <c r="M19" s="39">
        <v>7</v>
      </c>
      <c r="N19" s="39">
        <v>6</v>
      </c>
      <c r="O19" s="39">
        <v>7</v>
      </c>
      <c r="P19" s="39">
        <v>61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22</v>
      </c>
      <c r="J20" s="39">
        <v>12</v>
      </c>
      <c r="K20" s="39">
        <v>13</v>
      </c>
      <c r="L20" s="39">
        <v>5</v>
      </c>
      <c r="M20" s="39">
        <v>10</v>
      </c>
      <c r="N20" s="39">
        <v>15</v>
      </c>
      <c r="O20" s="39">
        <v>8</v>
      </c>
      <c r="P20" s="39">
        <v>85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15</v>
      </c>
      <c r="J21" s="39">
        <v>12</v>
      </c>
      <c r="K21" s="39">
        <v>11</v>
      </c>
      <c r="L21" s="39">
        <v>5</v>
      </c>
      <c r="M21" s="39">
        <v>10</v>
      </c>
      <c r="N21" s="39">
        <v>7</v>
      </c>
      <c r="O21" s="39">
        <v>8</v>
      </c>
      <c r="P21" s="39">
        <v>68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20</v>
      </c>
      <c r="J22" s="39">
        <v>14</v>
      </c>
      <c r="K22" s="39">
        <v>13</v>
      </c>
      <c r="L22" s="39">
        <v>5</v>
      </c>
      <c r="M22" s="39">
        <v>10</v>
      </c>
      <c r="N22" s="39">
        <v>12</v>
      </c>
      <c r="O22" s="39">
        <v>8</v>
      </c>
      <c r="P22" s="39">
        <v>82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10</v>
      </c>
      <c r="J23" s="39">
        <v>11</v>
      </c>
      <c r="K23" s="39">
        <v>10</v>
      </c>
      <c r="L23" s="39">
        <v>5</v>
      </c>
      <c r="M23" s="39">
        <v>9</v>
      </c>
      <c r="N23" s="39">
        <v>7</v>
      </c>
      <c r="O23" s="39">
        <v>7</v>
      </c>
      <c r="P23" s="39">
        <v>59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7</v>
      </c>
      <c r="J24" s="39">
        <v>11</v>
      </c>
      <c r="K24" s="39">
        <v>7</v>
      </c>
      <c r="L24" s="39">
        <v>5</v>
      </c>
      <c r="M24" s="39">
        <v>9</v>
      </c>
      <c r="N24" s="39">
        <v>10</v>
      </c>
      <c r="O24" s="39">
        <v>9</v>
      </c>
      <c r="P24" s="39">
        <v>58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10</v>
      </c>
      <c r="J25" s="39">
        <v>10</v>
      </c>
      <c r="K25" s="39">
        <v>10</v>
      </c>
      <c r="L25" s="39">
        <v>5</v>
      </c>
      <c r="M25" s="39">
        <v>10</v>
      </c>
      <c r="N25" s="39">
        <v>15</v>
      </c>
      <c r="O25" s="39">
        <v>10</v>
      </c>
      <c r="P25" s="39">
        <v>70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5</v>
      </c>
      <c r="J26" s="39">
        <v>5</v>
      </c>
      <c r="K26" s="39">
        <v>5</v>
      </c>
      <c r="L26" s="39">
        <v>4</v>
      </c>
      <c r="M26" s="39">
        <v>7</v>
      </c>
      <c r="N26" s="39">
        <v>5</v>
      </c>
      <c r="O26" s="39">
        <v>4</v>
      </c>
      <c r="P26" s="39">
        <v>35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3</v>
      </c>
      <c r="J27" s="39">
        <v>5</v>
      </c>
      <c r="K27" s="39">
        <v>3</v>
      </c>
      <c r="L27" s="39">
        <v>4</v>
      </c>
      <c r="M27" s="39">
        <v>9</v>
      </c>
      <c r="N27" s="39">
        <v>5</v>
      </c>
      <c r="O27" s="39">
        <v>6</v>
      </c>
      <c r="P27" s="39">
        <v>35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14</v>
      </c>
      <c r="J28" s="39">
        <v>14</v>
      </c>
      <c r="K28" s="39">
        <v>14</v>
      </c>
      <c r="L28" s="39">
        <v>5</v>
      </c>
      <c r="M28" s="39">
        <v>10</v>
      </c>
      <c r="N28" s="39">
        <v>15</v>
      </c>
      <c r="O28" s="39">
        <v>10</v>
      </c>
      <c r="P28" s="39">
        <v>82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12</v>
      </c>
      <c r="J29" s="39">
        <v>12</v>
      </c>
      <c r="K29" s="39">
        <v>10</v>
      </c>
      <c r="L29" s="39">
        <v>5</v>
      </c>
      <c r="M29" s="39">
        <v>9</v>
      </c>
      <c r="N29" s="39">
        <v>10</v>
      </c>
      <c r="O29" s="39">
        <v>9</v>
      </c>
      <c r="P29" s="39">
        <v>67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5</v>
      </c>
      <c r="J30" s="39">
        <v>7</v>
      </c>
      <c r="K30" s="39">
        <v>5</v>
      </c>
      <c r="L30" s="39">
        <v>5</v>
      </c>
      <c r="M30" s="39">
        <v>9</v>
      </c>
      <c r="N30" s="39">
        <v>10</v>
      </c>
      <c r="O30" s="39">
        <v>8</v>
      </c>
      <c r="P30" s="39">
        <v>49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5</v>
      </c>
      <c r="J31" s="39">
        <v>7</v>
      </c>
      <c r="K31" s="39">
        <v>5</v>
      </c>
      <c r="L31" s="39">
        <v>5</v>
      </c>
      <c r="M31" s="39">
        <v>9</v>
      </c>
      <c r="N31" s="39">
        <v>10</v>
      </c>
      <c r="O31" s="39">
        <v>7</v>
      </c>
      <c r="P31" s="39">
        <v>48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10</v>
      </c>
      <c r="J32" s="39">
        <v>13</v>
      </c>
      <c r="K32" s="39">
        <v>10</v>
      </c>
      <c r="L32" s="39">
        <v>5</v>
      </c>
      <c r="M32" s="39">
        <v>8</v>
      </c>
      <c r="N32" s="39">
        <v>15</v>
      </c>
      <c r="O32" s="39">
        <v>8</v>
      </c>
      <c r="P32" s="39">
        <v>69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9</v>
      </c>
      <c r="J18" s="39">
        <v>13</v>
      </c>
      <c r="K18" s="39">
        <v>6</v>
      </c>
      <c r="L18" s="39">
        <v>5</v>
      </c>
      <c r="M18" s="39">
        <v>10</v>
      </c>
      <c r="N18" s="39">
        <v>12</v>
      </c>
      <c r="O18" s="39">
        <v>9</v>
      </c>
      <c r="P18" s="39">
        <v>64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20</v>
      </c>
      <c r="J19" s="39">
        <v>12</v>
      </c>
      <c r="K19" s="39">
        <v>10</v>
      </c>
      <c r="L19" s="39">
        <v>5</v>
      </c>
      <c r="M19" s="39">
        <v>7</v>
      </c>
      <c r="N19" s="39">
        <v>9</v>
      </c>
      <c r="O19" s="39">
        <v>7</v>
      </c>
      <c r="P19" s="39">
        <v>70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27</v>
      </c>
      <c r="J20" s="39">
        <v>14</v>
      </c>
      <c r="K20" s="39">
        <v>13</v>
      </c>
      <c r="L20" s="39">
        <v>5</v>
      </c>
      <c r="M20" s="39">
        <v>10</v>
      </c>
      <c r="N20" s="39">
        <v>15</v>
      </c>
      <c r="O20" s="39">
        <v>8</v>
      </c>
      <c r="P20" s="39">
        <v>92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26</v>
      </c>
      <c r="J21" s="39">
        <v>14</v>
      </c>
      <c r="K21" s="39">
        <v>13</v>
      </c>
      <c r="L21" s="39">
        <v>5</v>
      </c>
      <c r="M21" s="39">
        <v>10</v>
      </c>
      <c r="N21" s="39">
        <v>8</v>
      </c>
      <c r="O21" s="39">
        <v>8</v>
      </c>
      <c r="P21" s="39">
        <v>84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20</v>
      </c>
      <c r="J22" s="39">
        <v>13</v>
      </c>
      <c r="K22" s="39">
        <v>12</v>
      </c>
      <c r="L22" s="39">
        <v>5</v>
      </c>
      <c r="M22" s="39">
        <v>10</v>
      </c>
      <c r="N22" s="39">
        <v>12</v>
      </c>
      <c r="O22" s="39">
        <v>8</v>
      </c>
      <c r="P22" s="39">
        <v>80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15</v>
      </c>
      <c r="J23" s="39">
        <v>10</v>
      </c>
      <c r="K23" s="39">
        <v>9</v>
      </c>
      <c r="L23" s="39">
        <v>5</v>
      </c>
      <c r="M23" s="39">
        <v>10</v>
      </c>
      <c r="N23" s="39">
        <v>8</v>
      </c>
      <c r="O23" s="39">
        <v>7</v>
      </c>
      <c r="P23" s="39">
        <v>64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9</v>
      </c>
      <c r="J24" s="39">
        <v>11</v>
      </c>
      <c r="K24" s="39">
        <v>7</v>
      </c>
      <c r="L24" s="39">
        <v>5</v>
      </c>
      <c r="M24" s="39">
        <v>10</v>
      </c>
      <c r="N24" s="39">
        <v>10</v>
      </c>
      <c r="O24" s="39">
        <v>9</v>
      </c>
      <c r="P24" s="39">
        <v>61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15</v>
      </c>
      <c r="J25" s="39">
        <v>13</v>
      </c>
      <c r="K25" s="39">
        <v>13</v>
      </c>
      <c r="L25" s="39">
        <v>5</v>
      </c>
      <c r="M25" s="39">
        <v>10</v>
      </c>
      <c r="N25" s="39">
        <v>13</v>
      </c>
      <c r="O25" s="39">
        <v>10</v>
      </c>
      <c r="P25" s="39">
        <v>79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9</v>
      </c>
      <c r="J26" s="39">
        <v>11</v>
      </c>
      <c r="K26" s="39">
        <v>7</v>
      </c>
      <c r="L26" s="39">
        <v>4</v>
      </c>
      <c r="M26" s="39">
        <v>7</v>
      </c>
      <c r="N26" s="39">
        <v>6</v>
      </c>
      <c r="O26" s="39">
        <v>4</v>
      </c>
      <c r="P26" s="39">
        <v>48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8</v>
      </c>
      <c r="J27" s="39">
        <v>10</v>
      </c>
      <c r="K27" s="39">
        <v>6</v>
      </c>
      <c r="L27" s="39">
        <v>4</v>
      </c>
      <c r="M27" s="39">
        <v>10</v>
      </c>
      <c r="N27" s="39">
        <v>5</v>
      </c>
      <c r="O27" s="39">
        <v>6</v>
      </c>
      <c r="P27" s="39">
        <v>49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27</v>
      </c>
      <c r="J28" s="39">
        <v>15</v>
      </c>
      <c r="K28" s="39">
        <v>15</v>
      </c>
      <c r="L28" s="39">
        <v>5</v>
      </c>
      <c r="M28" s="39">
        <v>10</v>
      </c>
      <c r="N28" s="39">
        <v>15</v>
      </c>
      <c r="O28" s="39">
        <v>9</v>
      </c>
      <c r="P28" s="39">
        <v>96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25</v>
      </c>
      <c r="J29" s="39">
        <v>13</v>
      </c>
      <c r="K29" s="39">
        <v>11</v>
      </c>
      <c r="L29" s="39">
        <v>5</v>
      </c>
      <c r="M29" s="39">
        <v>10</v>
      </c>
      <c r="N29" s="39">
        <v>10</v>
      </c>
      <c r="O29" s="39">
        <v>9</v>
      </c>
      <c r="P29" s="39">
        <v>83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9</v>
      </c>
      <c r="J30" s="39">
        <v>11</v>
      </c>
      <c r="K30" s="39">
        <v>8</v>
      </c>
      <c r="L30" s="39">
        <v>5</v>
      </c>
      <c r="M30" s="39">
        <v>10</v>
      </c>
      <c r="N30" s="39">
        <v>15</v>
      </c>
      <c r="O30" s="39">
        <v>8</v>
      </c>
      <c r="P30" s="39">
        <v>66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13</v>
      </c>
      <c r="J31" s="39">
        <v>11</v>
      </c>
      <c r="K31" s="39">
        <v>10</v>
      </c>
      <c r="L31" s="39">
        <v>5</v>
      </c>
      <c r="M31" s="39">
        <v>10</v>
      </c>
      <c r="N31" s="39">
        <v>13</v>
      </c>
      <c r="O31" s="39">
        <v>8</v>
      </c>
      <c r="P31" s="39">
        <v>70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19</v>
      </c>
      <c r="J32" s="39">
        <v>13</v>
      </c>
      <c r="K32" s="39">
        <v>13</v>
      </c>
      <c r="L32" s="39">
        <v>5</v>
      </c>
      <c r="M32" s="39">
        <v>10</v>
      </c>
      <c r="N32" s="39">
        <v>15</v>
      </c>
      <c r="O32" s="39">
        <v>8</v>
      </c>
      <c r="P32" s="39">
        <v>83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18</v>
      </c>
      <c r="J18" s="39">
        <v>13</v>
      </c>
      <c r="K18" s="39">
        <v>7</v>
      </c>
      <c r="L18" s="39">
        <v>4</v>
      </c>
      <c r="M18" s="39">
        <v>9</v>
      </c>
      <c r="N18" s="39">
        <v>10</v>
      </c>
      <c r="O18" s="39">
        <v>10</v>
      </c>
      <c r="P18" s="39">
        <v>71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19</v>
      </c>
      <c r="J19" s="39">
        <v>13</v>
      </c>
      <c r="K19" s="39">
        <v>6</v>
      </c>
      <c r="L19" s="39">
        <v>5</v>
      </c>
      <c r="M19" s="39">
        <v>7</v>
      </c>
      <c r="N19" s="39">
        <v>8</v>
      </c>
      <c r="O19" s="39">
        <v>7</v>
      </c>
      <c r="P19" s="39">
        <v>65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23</v>
      </c>
      <c r="J20" s="39">
        <v>12</v>
      </c>
      <c r="K20" s="39">
        <v>13</v>
      </c>
      <c r="L20" s="39">
        <v>5</v>
      </c>
      <c r="M20" s="39">
        <v>10</v>
      </c>
      <c r="N20" s="39">
        <v>14</v>
      </c>
      <c r="O20" s="39">
        <v>7</v>
      </c>
      <c r="P20" s="39">
        <v>84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20</v>
      </c>
      <c r="J21" s="39">
        <v>12</v>
      </c>
      <c r="K21" s="39">
        <v>10</v>
      </c>
      <c r="L21" s="39">
        <v>5</v>
      </c>
      <c r="M21" s="39">
        <v>10</v>
      </c>
      <c r="N21" s="39">
        <v>7</v>
      </c>
      <c r="O21" s="39">
        <v>7</v>
      </c>
      <c r="P21" s="39">
        <v>71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24</v>
      </c>
      <c r="J22" s="39">
        <v>13</v>
      </c>
      <c r="K22" s="39">
        <v>12</v>
      </c>
      <c r="L22" s="39">
        <v>5</v>
      </c>
      <c r="M22" s="39">
        <v>10</v>
      </c>
      <c r="N22" s="39">
        <v>12</v>
      </c>
      <c r="O22" s="39">
        <v>7</v>
      </c>
      <c r="P22" s="39">
        <v>83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15</v>
      </c>
      <c r="J23" s="39">
        <v>14</v>
      </c>
      <c r="K23" s="39">
        <v>9</v>
      </c>
      <c r="L23" s="39">
        <v>5</v>
      </c>
      <c r="M23" s="39">
        <v>9</v>
      </c>
      <c r="N23" s="39">
        <v>7</v>
      </c>
      <c r="O23" s="39">
        <v>7</v>
      </c>
      <c r="P23" s="39">
        <v>66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12</v>
      </c>
      <c r="J24" s="39">
        <v>13</v>
      </c>
      <c r="K24" s="39">
        <v>8</v>
      </c>
      <c r="L24" s="39">
        <v>5</v>
      </c>
      <c r="M24" s="39">
        <v>9</v>
      </c>
      <c r="N24" s="39">
        <v>10</v>
      </c>
      <c r="O24" s="39">
        <v>9</v>
      </c>
      <c r="P24" s="39">
        <v>66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15</v>
      </c>
      <c r="J25" s="39">
        <v>15</v>
      </c>
      <c r="K25" s="39">
        <v>8</v>
      </c>
      <c r="L25" s="39">
        <v>5</v>
      </c>
      <c r="M25" s="39">
        <v>10</v>
      </c>
      <c r="N25" s="39">
        <v>15</v>
      </c>
      <c r="O25" s="39">
        <v>10</v>
      </c>
      <c r="P25" s="39">
        <v>78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9</v>
      </c>
      <c r="J26" s="39">
        <v>12</v>
      </c>
      <c r="K26" s="39">
        <v>4</v>
      </c>
      <c r="L26" s="39">
        <v>4</v>
      </c>
      <c r="M26" s="39">
        <v>7</v>
      </c>
      <c r="N26" s="39">
        <v>5</v>
      </c>
      <c r="O26" s="39">
        <v>4</v>
      </c>
      <c r="P26" s="39">
        <v>45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9</v>
      </c>
      <c r="J27" s="39">
        <v>12</v>
      </c>
      <c r="K27" s="39">
        <v>4</v>
      </c>
      <c r="L27" s="39">
        <v>4</v>
      </c>
      <c r="M27" s="39">
        <v>7</v>
      </c>
      <c r="N27" s="39">
        <v>5</v>
      </c>
      <c r="O27" s="39">
        <v>5</v>
      </c>
      <c r="P27" s="39">
        <v>46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25</v>
      </c>
      <c r="J28" s="39">
        <v>15</v>
      </c>
      <c r="K28" s="39">
        <v>14</v>
      </c>
      <c r="L28" s="39">
        <v>5</v>
      </c>
      <c r="M28" s="39">
        <v>10</v>
      </c>
      <c r="N28" s="39">
        <v>12</v>
      </c>
      <c r="O28" s="39">
        <v>10</v>
      </c>
      <c r="P28" s="39">
        <v>91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22</v>
      </c>
      <c r="J29" s="39">
        <v>13</v>
      </c>
      <c r="K29" s="39">
        <v>11</v>
      </c>
      <c r="L29" s="39">
        <v>5</v>
      </c>
      <c r="M29" s="39">
        <v>9</v>
      </c>
      <c r="N29" s="39">
        <v>10</v>
      </c>
      <c r="O29" s="39">
        <v>7</v>
      </c>
      <c r="P29" s="39">
        <v>77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15</v>
      </c>
      <c r="J30" s="39">
        <v>14</v>
      </c>
      <c r="K30" s="39">
        <v>6</v>
      </c>
      <c r="L30" s="39">
        <v>5</v>
      </c>
      <c r="M30" s="39">
        <v>9</v>
      </c>
      <c r="N30" s="39">
        <v>9</v>
      </c>
      <c r="O30" s="39">
        <v>8</v>
      </c>
      <c r="P30" s="39">
        <v>66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13</v>
      </c>
      <c r="J31" s="39">
        <v>14</v>
      </c>
      <c r="K31" s="39">
        <v>6</v>
      </c>
      <c r="L31" s="39">
        <v>5</v>
      </c>
      <c r="M31" s="39">
        <v>9</v>
      </c>
      <c r="N31" s="39">
        <v>9</v>
      </c>
      <c r="O31" s="39">
        <v>7</v>
      </c>
      <c r="P31" s="39">
        <v>63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17</v>
      </c>
      <c r="J32" s="39">
        <v>9</v>
      </c>
      <c r="K32" s="39">
        <v>7</v>
      </c>
      <c r="L32" s="39">
        <v>5</v>
      </c>
      <c r="M32" s="39">
        <v>10</v>
      </c>
      <c r="N32" s="39">
        <v>15</v>
      </c>
      <c r="O32" s="39">
        <v>9</v>
      </c>
      <c r="P32" s="39">
        <v>72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0" zoomScaleNormal="80" workbookViewId="0">
      <selection activeCell="C16" sqref="C16"/>
    </sheetView>
  </sheetViews>
  <sheetFormatPr defaultRowHeight="12.75" x14ac:dyDescent="0.25"/>
  <cols>
    <col min="1" max="1" width="9.140625" style="36"/>
    <col min="2" max="2" width="45.85546875" style="36" bestFit="1" customWidth="1"/>
    <col min="3" max="3" width="50.7109375" style="36" bestFit="1" customWidth="1"/>
    <col min="4" max="248" width="9.140625" style="36"/>
    <col min="249" max="249" width="61.28515625" style="36" customWidth="1"/>
    <col min="250" max="250" width="63.5703125" style="36" customWidth="1"/>
    <col min="251" max="504" width="9.140625" style="36"/>
    <col min="505" max="505" width="61.28515625" style="36" customWidth="1"/>
    <col min="506" max="506" width="63.5703125" style="36" customWidth="1"/>
    <col min="507" max="760" width="9.140625" style="36"/>
    <col min="761" max="761" width="61.28515625" style="36" customWidth="1"/>
    <col min="762" max="762" width="63.5703125" style="36" customWidth="1"/>
    <col min="763" max="1016" width="9.140625" style="36"/>
    <col min="1017" max="1017" width="61.28515625" style="36" customWidth="1"/>
    <col min="1018" max="1018" width="63.5703125" style="36" customWidth="1"/>
    <col min="1019" max="1272" width="9.140625" style="36"/>
    <col min="1273" max="1273" width="61.28515625" style="36" customWidth="1"/>
    <col min="1274" max="1274" width="63.5703125" style="36" customWidth="1"/>
    <col min="1275" max="1528" width="9.140625" style="36"/>
    <col min="1529" max="1529" width="61.28515625" style="36" customWidth="1"/>
    <col min="1530" max="1530" width="63.5703125" style="36" customWidth="1"/>
    <col min="1531" max="1784" width="9.140625" style="36"/>
    <col min="1785" max="1785" width="61.28515625" style="36" customWidth="1"/>
    <col min="1786" max="1786" width="63.5703125" style="36" customWidth="1"/>
    <col min="1787" max="2040" width="9.140625" style="36"/>
    <col min="2041" max="2041" width="61.28515625" style="36" customWidth="1"/>
    <col min="2042" max="2042" width="63.5703125" style="36" customWidth="1"/>
    <col min="2043" max="2296" width="9.140625" style="36"/>
    <col min="2297" max="2297" width="61.28515625" style="36" customWidth="1"/>
    <col min="2298" max="2298" width="63.5703125" style="36" customWidth="1"/>
    <col min="2299" max="2552" width="9.140625" style="36"/>
    <col min="2553" max="2553" width="61.28515625" style="36" customWidth="1"/>
    <col min="2554" max="2554" width="63.5703125" style="36" customWidth="1"/>
    <col min="2555" max="2808" width="9.140625" style="36"/>
    <col min="2809" max="2809" width="61.28515625" style="36" customWidth="1"/>
    <col min="2810" max="2810" width="63.5703125" style="36" customWidth="1"/>
    <col min="2811" max="3064" width="9.140625" style="36"/>
    <col min="3065" max="3065" width="61.28515625" style="36" customWidth="1"/>
    <col min="3066" max="3066" width="63.5703125" style="36" customWidth="1"/>
    <col min="3067" max="3320" width="9.140625" style="36"/>
    <col min="3321" max="3321" width="61.28515625" style="36" customWidth="1"/>
    <col min="3322" max="3322" width="63.5703125" style="36" customWidth="1"/>
    <col min="3323" max="3576" width="9.140625" style="36"/>
    <col min="3577" max="3577" width="61.28515625" style="36" customWidth="1"/>
    <col min="3578" max="3578" width="63.5703125" style="36" customWidth="1"/>
    <col min="3579" max="3832" width="9.140625" style="36"/>
    <col min="3833" max="3833" width="61.28515625" style="36" customWidth="1"/>
    <col min="3834" max="3834" width="63.5703125" style="36" customWidth="1"/>
    <col min="3835" max="4088" width="9.140625" style="36"/>
    <col min="4089" max="4089" width="61.28515625" style="36" customWidth="1"/>
    <col min="4090" max="4090" width="63.5703125" style="36" customWidth="1"/>
    <col min="4091" max="4344" width="9.140625" style="36"/>
    <col min="4345" max="4345" width="61.28515625" style="36" customWidth="1"/>
    <col min="4346" max="4346" width="63.5703125" style="36" customWidth="1"/>
    <col min="4347" max="4600" width="9.140625" style="36"/>
    <col min="4601" max="4601" width="61.28515625" style="36" customWidth="1"/>
    <col min="4602" max="4602" width="63.5703125" style="36" customWidth="1"/>
    <col min="4603" max="4856" width="9.140625" style="36"/>
    <col min="4857" max="4857" width="61.28515625" style="36" customWidth="1"/>
    <col min="4858" max="4858" width="63.5703125" style="36" customWidth="1"/>
    <col min="4859" max="5112" width="9.140625" style="36"/>
    <col min="5113" max="5113" width="61.28515625" style="36" customWidth="1"/>
    <col min="5114" max="5114" width="63.5703125" style="36" customWidth="1"/>
    <col min="5115" max="5368" width="9.140625" style="36"/>
    <col min="5369" max="5369" width="61.28515625" style="36" customWidth="1"/>
    <col min="5370" max="5370" width="63.5703125" style="36" customWidth="1"/>
    <col min="5371" max="5624" width="9.140625" style="36"/>
    <col min="5625" max="5625" width="61.28515625" style="36" customWidth="1"/>
    <col min="5626" max="5626" width="63.5703125" style="36" customWidth="1"/>
    <col min="5627" max="5880" width="9.140625" style="36"/>
    <col min="5881" max="5881" width="61.28515625" style="36" customWidth="1"/>
    <col min="5882" max="5882" width="63.5703125" style="36" customWidth="1"/>
    <col min="5883" max="6136" width="9.140625" style="36"/>
    <col min="6137" max="6137" width="61.28515625" style="36" customWidth="1"/>
    <col min="6138" max="6138" width="63.5703125" style="36" customWidth="1"/>
    <col min="6139" max="6392" width="9.140625" style="36"/>
    <col min="6393" max="6393" width="61.28515625" style="36" customWidth="1"/>
    <col min="6394" max="6394" width="63.5703125" style="36" customWidth="1"/>
    <col min="6395" max="6648" width="9.140625" style="36"/>
    <col min="6649" max="6649" width="61.28515625" style="36" customWidth="1"/>
    <col min="6650" max="6650" width="63.5703125" style="36" customWidth="1"/>
    <col min="6651" max="6904" width="9.140625" style="36"/>
    <col min="6905" max="6905" width="61.28515625" style="36" customWidth="1"/>
    <col min="6906" max="6906" width="63.5703125" style="36" customWidth="1"/>
    <col min="6907" max="7160" width="9.140625" style="36"/>
    <col min="7161" max="7161" width="61.28515625" style="36" customWidth="1"/>
    <col min="7162" max="7162" width="63.5703125" style="36" customWidth="1"/>
    <col min="7163" max="7416" width="9.140625" style="36"/>
    <col min="7417" max="7417" width="61.28515625" style="36" customWidth="1"/>
    <col min="7418" max="7418" width="63.5703125" style="36" customWidth="1"/>
    <col min="7419" max="7672" width="9.140625" style="36"/>
    <col min="7673" max="7673" width="61.28515625" style="36" customWidth="1"/>
    <col min="7674" max="7674" width="63.5703125" style="36" customWidth="1"/>
    <col min="7675" max="7928" width="9.140625" style="36"/>
    <col min="7929" max="7929" width="61.28515625" style="36" customWidth="1"/>
    <col min="7930" max="7930" width="63.5703125" style="36" customWidth="1"/>
    <col min="7931" max="8184" width="9.140625" style="36"/>
    <col min="8185" max="8185" width="61.28515625" style="36" customWidth="1"/>
    <col min="8186" max="8186" width="63.5703125" style="36" customWidth="1"/>
    <col min="8187" max="8440" width="9.140625" style="36"/>
    <col min="8441" max="8441" width="61.28515625" style="36" customWidth="1"/>
    <col min="8442" max="8442" width="63.5703125" style="36" customWidth="1"/>
    <col min="8443" max="8696" width="9.140625" style="36"/>
    <col min="8697" max="8697" width="61.28515625" style="36" customWidth="1"/>
    <col min="8698" max="8698" width="63.5703125" style="36" customWidth="1"/>
    <col min="8699" max="8952" width="9.140625" style="36"/>
    <col min="8953" max="8953" width="61.28515625" style="36" customWidth="1"/>
    <col min="8954" max="8954" width="63.5703125" style="36" customWidth="1"/>
    <col min="8955" max="9208" width="9.140625" style="36"/>
    <col min="9209" max="9209" width="61.28515625" style="36" customWidth="1"/>
    <col min="9210" max="9210" width="63.5703125" style="36" customWidth="1"/>
    <col min="9211" max="9464" width="9.140625" style="36"/>
    <col min="9465" max="9465" width="61.28515625" style="36" customWidth="1"/>
    <col min="9466" max="9466" width="63.5703125" style="36" customWidth="1"/>
    <col min="9467" max="9720" width="9.140625" style="36"/>
    <col min="9721" max="9721" width="61.28515625" style="36" customWidth="1"/>
    <col min="9722" max="9722" width="63.5703125" style="36" customWidth="1"/>
    <col min="9723" max="9976" width="9.140625" style="36"/>
    <col min="9977" max="9977" width="61.28515625" style="36" customWidth="1"/>
    <col min="9978" max="9978" width="63.5703125" style="36" customWidth="1"/>
    <col min="9979" max="10232" width="9.140625" style="36"/>
    <col min="10233" max="10233" width="61.28515625" style="36" customWidth="1"/>
    <col min="10234" max="10234" width="63.5703125" style="36" customWidth="1"/>
    <col min="10235" max="10488" width="9.140625" style="36"/>
    <col min="10489" max="10489" width="61.28515625" style="36" customWidth="1"/>
    <col min="10490" max="10490" width="63.5703125" style="36" customWidth="1"/>
    <col min="10491" max="10744" width="9.140625" style="36"/>
    <col min="10745" max="10745" width="61.28515625" style="36" customWidth="1"/>
    <col min="10746" max="10746" width="63.5703125" style="36" customWidth="1"/>
    <col min="10747" max="11000" width="9.140625" style="36"/>
    <col min="11001" max="11001" width="61.28515625" style="36" customWidth="1"/>
    <col min="11002" max="11002" width="63.5703125" style="36" customWidth="1"/>
    <col min="11003" max="11256" width="9.140625" style="36"/>
    <col min="11257" max="11257" width="61.28515625" style="36" customWidth="1"/>
    <col min="11258" max="11258" width="63.5703125" style="36" customWidth="1"/>
    <col min="11259" max="11512" width="9.140625" style="36"/>
    <col min="11513" max="11513" width="61.28515625" style="36" customWidth="1"/>
    <col min="11514" max="11514" width="63.5703125" style="36" customWidth="1"/>
    <col min="11515" max="11768" width="9.140625" style="36"/>
    <col min="11769" max="11769" width="61.28515625" style="36" customWidth="1"/>
    <col min="11770" max="11770" width="63.5703125" style="36" customWidth="1"/>
    <col min="11771" max="12024" width="9.140625" style="36"/>
    <col min="12025" max="12025" width="61.28515625" style="36" customWidth="1"/>
    <col min="12026" max="12026" width="63.5703125" style="36" customWidth="1"/>
    <col min="12027" max="12280" width="9.140625" style="36"/>
    <col min="12281" max="12281" width="61.28515625" style="36" customWidth="1"/>
    <col min="12282" max="12282" width="63.5703125" style="36" customWidth="1"/>
    <col min="12283" max="12536" width="9.140625" style="36"/>
    <col min="12537" max="12537" width="61.28515625" style="36" customWidth="1"/>
    <col min="12538" max="12538" width="63.5703125" style="36" customWidth="1"/>
    <col min="12539" max="12792" width="9.140625" style="36"/>
    <col min="12793" max="12793" width="61.28515625" style="36" customWidth="1"/>
    <col min="12794" max="12794" width="63.5703125" style="36" customWidth="1"/>
    <col min="12795" max="13048" width="9.140625" style="36"/>
    <col min="13049" max="13049" width="61.28515625" style="36" customWidth="1"/>
    <col min="13050" max="13050" width="63.5703125" style="36" customWidth="1"/>
    <col min="13051" max="13304" width="9.140625" style="36"/>
    <col min="13305" max="13305" width="61.28515625" style="36" customWidth="1"/>
    <col min="13306" max="13306" width="63.5703125" style="36" customWidth="1"/>
    <col min="13307" max="13560" width="9.140625" style="36"/>
    <col min="13561" max="13561" width="61.28515625" style="36" customWidth="1"/>
    <col min="13562" max="13562" width="63.5703125" style="36" customWidth="1"/>
    <col min="13563" max="13816" width="9.140625" style="36"/>
    <col min="13817" max="13817" width="61.28515625" style="36" customWidth="1"/>
    <col min="13818" max="13818" width="63.5703125" style="36" customWidth="1"/>
    <col min="13819" max="14072" width="9.140625" style="36"/>
    <col min="14073" max="14073" width="61.28515625" style="36" customWidth="1"/>
    <col min="14074" max="14074" width="63.5703125" style="36" customWidth="1"/>
    <col min="14075" max="14328" width="9.140625" style="36"/>
    <col min="14329" max="14329" width="61.28515625" style="36" customWidth="1"/>
    <col min="14330" max="14330" width="63.5703125" style="36" customWidth="1"/>
    <col min="14331" max="14584" width="9.140625" style="36"/>
    <col min="14585" max="14585" width="61.28515625" style="36" customWidth="1"/>
    <col min="14586" max="14586" width="63.5703125" style="36" customWidth="1"/>
    <col min="14587" max="14840" width="9.140625" style="36"/>
    <col min="14841" max="14841" width="61.28515625" style="36" customWidth="1"/>
    <col min="14842" max="14842" width="63.5703125" style="36" customWidth="1"/>
    <col min="14843" max="15096" width="9.140625" style="36"/>
    <col min="15097" max="15097" width="61.28515625" style="36" customWidth="1"/>
    <col min="15098" max="15098" width="63.5703125" style="36" customWidth="1"/>
    <col min="15099" max="15352" width="9.140625" style="36"/>
    <col min="15353" max="15353" width="61.28515625" style="36" customWidth="1"/>
    <col min="15354" max="15354" width="63.5703125" style="36" customWidth="1"/>
    <col min="15355" max="15608" width="9.140625" style="36"/>
    <col min="15609" max="15609" width="61.28515625" style="36" customWidth="1"/>
    <col min="15610" max="15610" width="63.5703125" style="36" customWidth="1"/>
    <col min="15611" max="15864" width="9.140625" style="36"/>
    <col min="15865" max="15865" width="61.28515625" style="36" customWidth="1"/>
    <col min="15866" max="15866" width="63.5703125" style="36" customWidth="1"/>
    <col min="15867" max="16120" width="9.140625" style="36"/>
    <col min="16121" max="16121" width="61.28515625" style="36" customWidth="1"/>
    <col min="16122" max="16122" width="63.5703125" style="36" customWidth="1"/>
    <col min="16123" max="16384" width="9.140625" style="36"/>
  </cols>
  <sheetData>
    <row r="1" spans="1:17" s="40" customFormat="1" ht="23.25" x14ac:dyDescent="0.25">
      <c r="A1" s="40" t="s">
        <v>108</v>
      </c>
    </row>
    <row r="2" spans="1:17" x14ac:dyDescent="0.25">
      <c r="A2" s="36" t="s">
        <v>109</v>
      </c>
      <c r="D2" s="36" t="s">
        <v>1</v>
      </c>
    </row>
    <row r="3" spans="1:17" x14ac:dyDescent="0.25">
      <c r="A3" s="36" t="s">
        <v>110</v>
      </c>
      <c r="D3" s="36" t="s">
        <v>3</v>
      </c>
    </row>
    <row r="4" spans="1:17" x14ac:dyDescent="0.25">
      <c r="A4" s="36" t="s">
        <v>111</v>
      </c>
      <c r="D4" s="36" t="s">
        <v>5</v>
      </c>
    </row>
    <row r="5" spans="1:17" x14ac:dyDescent="0.25">
      <c r="A5" s="36" t="s">
        <v>112</v>
      </c>
      <c r="D5" s="36" t="s">
        <v>113</v>
      </c>
    </row>
    <row r="6" spans="1:17" x14ac:dyDescent="0.25">
      <c r="A6" s="36" t="s">
        <v>114</v>
      </c>
      <c r="D6" s="36" t="s">
        <v>9</v>
      </c>
    </row>
    <row r="7" spans="1:17" x14ac:dyDescent="0.25">
      <c r="A7" s="36" t="s">
        <v>115</v>
      </c>
      <c r="D7" s="36" t="s">
        <v>11</v>
      </c>
    </row>
    <row r="8" spans="1:17" x14ac:dyDescent="0.25">
      <c r="A8" s="36" t="s">
        <v>116</v>
      </c>
      <c r="D8" s="36" t="s">
        <v>13</v>
      </c>
    </row>
    <row r="9" spans="1:17" x14ac:dyDescent="0.25">
      <c r="D9" s="36" t="s">
        <v>14</v>
      </c>
    </row>
    <row r="10" spans="1:17" x14ac:dyDescent="0.25">
      <c r="D10" s="36" t="s">
        <v>15</v>
      </c>
    </row>
    <row r="11" spans="1:17" x14ac:dyDescent="0.25">
      <c r="D11" s="36" t="s">
        <v>16</v>
      </c>
    </row>
    <row r="12" spans="1:17" x14ac:dyDescent="0.25">
      <c r="D12" s="36" t="s">
        <v>17</v>
      </c>
    </row>
    <row r="13" spans="1:17" x14ac:dyDescent="0.25">
      <c r="D13" s="36" t="s">
        <v>18</v>
      </c>
    </row>
    <row r="14" spans="1:17" x14ac:dyDescent="0.25">
      <c r="D14" s="36" t="s">
        <v>19</v>
      </c>
    </row>
    <row r="15" spans="1:17" x14ac:dyDescent="0.25">
      <c r="D15" s="36" t="s">
        <v>20</v>
      </c>
    </row>
    <row r="16" spans="1:17" ht="102" x14ac:dyDescent="0.25">
      <c r="A16" s="38" t="s">
        <v>21</v>
      </c>
      <c r="B16" s="38" t="s">
        <v>22</v>
      </c>
      <c r="C16" s="38" t="s">
        <v>117</v>
      </c>
      <c r="D16" s="38" t="s">
        <v>24</v>
      </c>
      <c r="E16" s="38" t="s">
        <v>25</v>
      </c>
      <c r="F16" s="38" t="s">
        <v>26</v>
      </c>
      <c r="G16" s="38" t="s">
        <v>27</v>
      </c>
      <c r="H16" s="38" t="s">
        <v>28</v>
      </c>
      <c r="I16" s="38" t="s">
        <v>29</v>
      </c>
      <c r="J16" s="38" t="s">
        <v>30</v>
      </c>
      <c r="K16" s="38" t="s">
        <v>31</v>
      </c>
      <c r="L16" s="38" t="s">
        <v>32</v>
      </c>
      <c r="M16" s="38" t="s">
        <v>33</v>
      </c>
      <c r="N16" s="38" t="s">
        <v>34</v>
      </c>
      <c r="O16" s="38" t="s">
        <v>35</v>
      </c>
      <c r="P16" s="38" t="s">
        <v>36</v>
      </c>
      <c r="Q16" s="37"/>
    </row>
    <row r="17" spans="1:16" x14ac:dyDescent="0.25">
      <c r="A17" s="39"/>
      <c r="B17" s="39"/>
      <c r="C17" s="39"/>
      <c r="D17" s="39"/>
      <c r="E17" s="39"/>
      <c r="F17" s="39"/>
      <c r="G17" s="39"/>
      <c r="H17" s="39"/>
      <c r="I17" s="39" t="s">
        <v>48</v>
      </c>
      <c r="J17" s="39" t="s">
        <v>49</v>
      </c>
      <c r="K17" s="39" t="s">
        <v>49</v>
      </c>
      <c r="L17" s="39" t="s">
        <v>50</v>
      </c>
      <c r="M17" s="39" t="s">
        <v>51</v>
      </c>
      <c r="N17" s="39" t="s">
        <v>49</v>
      </c>
      <c r="O17" s="39" t="s">
        <v>51</v>
      </c>
      <c r="P17" s="39"/>
    </row>
    <row r="18" spans="1:16" x14ac:dyDescent="0.25">
      <c r="A18" s="39" t="s">
        <v>52</v>
      </c>
      <c r="B18" s="39" t="s">
        <v>118</v>
      </c>
      <c r="C18" s="39" t="s">
        <v>54</v>
      </c>
      <c r="D18" s="39">
        <v>198806</v>
      </c>
      <c r="E18" s="39">
        <v>120000</v>
      </c>
      <c r="F18" s="39">
        <v>0</v>
      </c>
      <c r="G18" s="39">
        <v>38</v>
      </c>
      <c r="H18" s="39">
        <v>38</v>
      </c>
      <c r="I18" s="39">
        <v>20</v>
      </c>
      <c r="J18" s="39">
        <v>13</v>
      </c>
      <c r="K18" s="39">
        <v>8</v>
      </c>
      <c r="L18" s="39">
        <v>5</v>
      </c>
      <c r="M18" s="39">
        <v>8</v>
      </c>
      <c r="N18" s="39">
        <v>12</v>
      </c>
      <c r="O18" s="39">
        <v>9</v>
      </c>
      <c r="P18" s="39">
        <v>75</v>
      </c>
    </row>
    <row r="19" spans="1:16" x14ac:dyDescent="0.25">
      <c r="A19" s="39" t="s">
        <v>119</v>
      </c>
      <c r="B19" s="39" t="s">
        <v>59</v>
      </c>
      <c r="C19" s="39" t="s">
        <v>60</v>
      </c>
      <c r="D19" s="39">
        <v>803570</v>
      </c>
      <c r="E19" s="39">
        <v>400000</v>
      </c>
      <c r="F19" s="39">
        <v>0</v>
      </c>
      <c r="G19" s="39">
        <v>37</v>
      </c>
      <c r="H19" s="39">
        <v>37</v>
      </c>
      <c r="I19" s="39">
        <v>24</v>
      </c>
      <c r="J19" s="39">
        <v>13</v>
      </c>
      <c r="K19" s="39">
        <v>12</v>
      </c>
      <c r="L19" s="39">
        <v>5</v>
      </c>
      <c r="M19" s="39">
        <v>7</v>
      </c>
      <c r="N19" s="39">
        <v>8</v>
      </c>
      <c r="O19" s="39">
        <v>7</v>
      </c>
      <c r="P19" s="39">
        <v>76</v>
      </c>
    </row>
    <row r="20" spans="1:16" x14ac:dyDescent="0.25">
      <c r="A20" s="39" t="s">
        <v>61</v>
      </c>
      <c r="B20" s="39" t="s">
        <v>62</v>
      </c>
      <c r="C20" s="39" t="s">
        <v>63</v>
      </c>
      <c r="D20" s="39">
        <v>756650</v>
      </c>
      <c r="E20" s="39">
        <v>400000</v>
      </c>
      <c r="F20" s="39">
        <v>27</v>
      </c>
      <c r="G20" s="39">
        <v>31</v>
      </c>
      <c r="H20" s="39">
        <v>58</v>
      </c>
      <c r="I20" s="39">
        <v>25</v>
      </c>
      <c r="J20" s="39">
        <v>13</v>
      </c>
      <c r="K20" s="39">
        <v>12</v>
      </c>
      <c r="L20" s="39">
        <v>5</v>
      </c>
      <c r="M20" s="39">
        <v>8</v>
      </c>
      <c r="N20" s="39">
        <v>15</v>
      </c>
      <c r="O20" s="39">
        <v>8</v>
      </c>
      <c r="P20" s="39">
        <v>86</v>
      </c>
    </row>
    <row r="21" spans="1:16" x14ac:dyDescent="0.25">
      <c r="A21" s="39" t="s">
        <v>64</v>
      </c>
      <c r="B21" s="39" t="s">
        <v>65</v>
      </c>
      <c r="C21" s="39" t="s">
        <v>66</v>
      </c>
      <c r="D21" s="39">
        <v>603480</v>
      </c>
      <c r="E21" s="39">
        <v>300000</v>
      </c>
      <c r="F21" s="39">
        <v>43</v>
      </c>
      <c r="G21" s="39">
        <v>36</v>
      </c>
      <c r="H21" s="39">
        <v>79</v>
      </c>
      <c r="I21" s="39">
        <v>24</v>
      </c>
      <c r="J21" s="39">
        <v>12</v>
      </c>
      <c r="K21" s="39">
        <v>12</v>
      </c>
      <c r="L21" s="39">
        <v>5</v>
      </c>
      <c r="M21" s="39">
        <v>8</v>
      </c>
      <c r="N21" s="39">
        <v>8</v>
      </c>
      <c r="O21" s="39">
        <v>8</v>
      </c>
      <c r="P21" s="39">
        <v>77</v>
      </c>
    </row>
    <row r="22" spans="1:16" x14ac:dyDescent="0.25">
      <c r="A22" s="39" t="s">
        <v>68</v>
      </c>
      <c r="B22" s="39" t="s">
        <v>69</v>
      </c>
      <c r="C22" s="39" t="s">
        <v>70</v>
      </c>
      <c r="D22" s="39">
        <v>591000</v>
      </c>
      <c r="E22" s="39">
        <v>375000</v>
      </c>
      <c r="F22" s="39">
        <v>56</v>
      </c>
      <c r="G22" s="39">
        <v>36</v>
      </c>
      <c r="H22" s="39">
        <v>92</v>
      </c>
      <c r="I22" s="39">
        <v>24</v>
      </c>
      <c r="J22" s="39">
        <v>12</v>
      </c>
      <c r="K22" s="39">
        <v>11</v>
      </c>
      <c r="L22" s="39">
        <v>5</v>
      </c>
      <c r="M22" s="39">
        <v>8</v>
      </c>
      <c r="N22" s="39">
        <v>12</v>
      </c>
      <c r="O22" s="39">
        <v>7</v>
      </c>
      <c r="P22" s="39">
        <v>79</v>
      </c>
    </row>
    <row r="23" spans="1:16" x14ac:dyDescent="0.25">
      <c r="A23" s="39" t="s">
        <v>72</v>
      </c>
      <c r="B23" s="39" t="s">
        <v>73</v>
      </c>
      <c r="C23" s="39" t="s">
        <v>74</v>
      </c>
      <c r="D23" s="39">
        <v>700424</v>
      </c>
      <c r="E23" s="39">
        <v>350000</v>
      </c>
      <c r="F23" s="39">
        <v>30</v>
      </c>
      <c r="G23" s="39">
        <v>28</v>
      </c>
      <c r="H23" s="39">
        <v>58</v>
      </c>
      <c r="I23" s="39">
        <v>20</v>
      </c>
      <c r="J23" s="39">
        <v>12</v>
      </c>
      <c r="K23" s="39">
        <v>10</v>
      </c>
      <c r="L23" s="39">
        <v>5</v>
      </c>
      <c r="M23" s="39">
        <v>8</v>
      </c>
      <c r="N23" s="39">
        <v>9</v>
      </c>
      <c r="O23" s="39">
        <v>7</v>
      </c>
      <c r="P23" s="39">
        <v>71</v>
      </c>
    </row>
    <row r="24" spans="1:16" x14ac:dyDescent="0.25">
      <c r="A24" s="39" t="s">
        <v>75</v>
      </c>
      <c r="B24" s="39" t="s">
        <v>76</v>
      </c>
      <c r="C24" s="39" t="s">
        <v>77</v>
      </c>
      <c r="D24" s="39">
        <v>443515</v>
      </c>
      <c r="E24" s="39">
        <v>320000</v>
      </c>
      <c r="F24" s="39">
        <v>0</v>
      </c>
      <c r="G24" s="39">
        <v>32</v>
      </c>
      <c r="H24" s="39">
        <v>32</v>
      </c>
      <c r="I24" s="39">
        <v>21</v>
      </c>
      <c r="J24" s="39">
        <v>13</v>
      </c>
      <c r="K24" s="39">
        <v>11</v>
      </c>
      <c r="L24" s="39">
        <v>5</v>
      </c>
      <c r="M24" s="39">
        <v>8</v>
      </c>
      <c r="N24" s="39">
        <v>11</v>
      </c>
      <c r="O24" s="39">
        <v>9</v>
      </c>
      <c r="P24" s="39">
        <v>78</v>
      </c>
    </row>
    <row r="25" spans="1:16" x14ac:dyDescent="0.25">
      <c r="A25" s="39" t="s">
        <v>78</v>
      </c>
      <c r="B25" s="39" t="s">
        <v>79</v>
      </c>
      <c r="C25" s="39" t="s">
        <v>80</v>
      </c>
      <c r="D25" s="39">
        <v>1866000</v>
      </c>
      <c r="E25" s="39">
        <v>700000</v>
      </c>
      <c r="F25" s="39">
        <v>46</v>
      </c>
      <c r="G25" s="39">
        <v>40</v>
      </c>
      <c r="H25" s="39">
        <v>86</v>
      </c>
      <c r="I25" s="39">
        <v>25</v>
      </c>
      <c r="J25" s="39">
        <v>14</v>
      </c>
      <c r="K25" s="39">
        <v>10</v>
      </c>
      <c r="L25" s="39">
        <v>5</v>
      </c>
      <c r="M25" s="39">
        <v>8</v>
      </c>
      <c r="N25" s="39">
        <v>15</v>
      </c>
      <c r="O25" s="39">
        <v>10</v>
      </c>
      <c r="P25" s="39">
        <v>87</v>
      </c>
    </row>
    <row r="26" spans="1:16" x14ac:dyDescent="0.25">
      <c r="A26" s="39" t="s">
        <v>82</v>
      </c>
      <c r="B26" s="39" t="s">
        <v>83</v>
      </c>
      <c r="C26" s="39" t="s">
        <v>84</v>
      </c>
      <c r="D26" s="39">
        <v>287857</v>
      </c>
      <c r="E26" s="39">
        <v>200000</v>
      </c>
      <c r="F26" s="39">
        <v>45</v>
      </c>
      <c r="G26" s="39">
        <v>0</v>
      </c>
      <c r="H26" s="39">
        <v>45</v>
      </c>
      <c r="I26" s="39">
        <v>17</v>
      </c>
      <c r="J26" s="39">
        <v>11</v>
      </c>
      <c r="K26" s="39">
        <v>8</v>
      </c>
      <c r="L26" s="39">
        <v>4</v>
      </c>
      <c r="M26" s="39">
        <v>6</v>
      </c>
      <c r="N26" s="39">
        <v>7</v>
      </c>
      <c r="O26" s="39">
        <v>5</v>
      </c>
      <c r="P26" s="39">
        <v>58</v>
      </c>
    </row>
    <row r="27" spans="1:16" x14ac:dyDescent="0.25">
      <c r="A27" s="39" t="s">
        <v>85</v>
      </c>
      <c r="B27" s="39" t="s">
        <v>86</v>
      </c>
      <c r="C27" s="39" t="s">
        <v>87</v>
      </c>
      <c r="D27" s="39">
        <v>549750</v>
      </c>
      <c r="E27" s="39">
        <v>350000</v>
      </c>
      <c r="F27" s="39">
        <v>31</v>
      </c>
      <c r="G27" s="39">
        <v>23</v>
      </c>
      <c r="H27" s="39">
        <v>54</v>
      </c>
      <c r="I27" s="39">
        <v>16</v>
      </c>
      <c r="J27" s="39">
        <v>11</v>
      </c>
      <c r="K27" s="39">
        <v>7</v>
      </c>
      <c r="L27" s="39">
        <v>4</v>
      </c>
      <c r="M27" s="39">
        <v>8</v>
      </c>
      <c r="N27" s="39">
        <v>6</v>
      </c>
      <c r="O27" s="39">
        <v>6</v>
      </c>
      <c r="P27" s="39">
        <v>58</v>
      </c>
    </row>
    <row r="28" spans="1:16" x14ac:dyDescent="0.25">
      <c r="A28" s="39" t="s">
        <v>89</v>
      </c>
      <c r="B28" s="39" t="s">
        <v>118</v>
      </c>
      <c r="C28" s="39" t="s">
        <v>90</v>
      </c>
      <c r="D28" s="39">
        <v>887244</v>
      </c>
      <c r="E28" s="39">
        <v>587244</v>
      </c>
      <c r="F28" s="39">
        <v>60</v>
      </c>
      <c r="G28" s="39">
        <v>33</v>
      </c>
      <c r="H28" s="39">
        <v>93</v>
      </c>
      <c r="I28" s="39">
        <v>25</v>
      </c>
      <c r="J28" s="39">
        <v>14</v>
      </c>
      <c r="K28" s="39">
        <v>13</v>
      </c>
      <c r="L28" s="39">
        <v>5</v>
      </c>
      <c r="M28" s="39">
        <v>8</v>
      </c>
      <c r="N28" s="39">
        <v>13</v>
      </c>
      <c r="O28" s="39">
        <v>10</v>
      </c>
      <c r="P28" s="39">
        <v>88</v>
      </c>
    </row>
    <row r="29" spans="1:16" x14ac:dyDescent="0.25">
      <c r="A29" s="39" t="s">
        <v>91</v>
      </c>
      <c r="B29" s="39" t="s">
        <v>92</v>
      </c>
      <c r="C29" s="39" t="s">
        <v>93</v>
      </c>
      <c r="D29" s="39">
        <v>853275</v>
      </c>
      <c r="E29" s="39">
        <v>600000</v>
      </c>
      <c r="F29" s="39">
        <v>42</v>
      </c>
      <c r="G29" s="39">
        <v>28</v>
      </c>
      <c r="H29" s="39">
        <v>70</v>
      </c>
      <c r="I29" s="39">
        <v>24</v>
      </c>
      <c r="J29" s="39">
        <v>13</v>
      </c>
      <c r="K29" s="39">
        <v>13</v>
      </c>
      <c r="L29" s="39">
        <v>5</v>
      </c>
      <c r="M29" s="39">
        <v>8</v>
      </c>
      <c r="N29" s="39">
        <v>10</v>
      </c>
      <c r="O29" s="39">
        <v>9</v>
      </c>
      <c r="P29" s="39">
        <v>82</v>
      </c>
    </row>
    <row r="30" spans="1:16" x14ac:dyDescent="0.25">
      <c r="A30" s="39" t="s">
        <v>95</v>
      </c>
      <c r="B30" s="39" t="s">
        <v>96</v>
      </c>
      <c r="C30" s="39" t="s">
        <v>97</v>
      </c>
      <c r="D30" s="39">
        <v>392000</v>
      </c>
      <c r="E30" s="39">
        <v>200000</v>
      </c>
      <c r="F30" s="39">
        <v>42</v>
      </c>
      <c r="G30" s="39">
        <v>23</v>
      </c>
      <c r="H30" s="39">
        <v>65</v>
      </c>
      <c r="I30" s="39">
        <v>18</v>
      </c>
      <c r="J30" s="39">
        <v>11</v>
      </c>
      <c r="K30" s="39">
        <v>8</v>
      </c>
      <c r="L30" s="39">
        <v>5</v>
      </c>
      <c r="M30" s="39">
        <v>8</v>
      </c>
      <c r="N30" s="39">
        <v>12</v>
      </c>
      <c r="O30" s="39">
        <v>8</v>
      </c>
      <c r="P30" s="39">
        <v>70</v>
      </c>
    </row>
    <row r="31" spans="1:16" x14ac:dyDescent="0.25">
      <c r="A31" s="39" t="s">
        <v>98</v>
      </c>
      <c r="B31" s="39" t="s">
        <v>120</v>
      </c>
      <c r="C31" s="39" t="s">
        <v>100</v>
      </c>
      <c r="D31" s="39">
        <v>715000</v>
      </c>
      <c r="E31" s="39">
        <v>390000</v>
      </c>
      <c r="F31" s="39">
        <v>33</v>
      </c>
      <c r="G31" s="39">
        <v>0</v>
      </c>
      <c r="H31" s="39">
        <v>33</v>
      </c>
      <c r="I31" s="39">
        <v>22</v>
      </c>
      <c r="J31" s="39">
        <v>13</v>
      </c>
      <c r="K31" s="39">
        <v>11</v>
      </c>
      <c r="L31" s="39">
        <v>5</v>
      </c>
      <c r="M31" s="39">
        <v>8</v>
      </c>
      <c r="N31" s="39">
        <v>12</v>
      </c>
      <c r="O31" s="39">
        <v>8</v>
      </c>
      <c r="P31" s="39">
        <v>79</v>
      </c>
    </row>
    <row r="32" spans="1:16" x14ac:dyDescent="0.25">
      <c r="A32" s="39" t="s">
        <v>101</v>
      </c>
      <c r="B32" s="39" t="s">
        <v>121</v>
      </c>
      <c r="C32" s="39" t="s">
        <v>103</v>
      </c>
      <c r="D32" s="39">
        <v>1430000</v>
      </c>
      <c r="E32" s="39">
        <v>450000</v>
      </c>
      <c r="F32" s="39">
        <v>27</v>
      </c>
      <c r="G32" s="39">
        <v>35</v>
      </c>
      <c r="H32" s="39">
        <v>62</v>
      </c>
      <c r="I32" s="39">
        <v>25</v>
      </c>
      <c r="J32" s="39">
        <v>13</v>
      </c>
      <c r="K32" s="39">
        <v>10</v>
      </c>
      <c r="L32" s="39">
        <v>5</v>
      </c>
      <c r="M32" s="39">
        <v>8</v>
      </c>
      <c r="N32" s="39">
        <v>15</v>
      </c>
      <c r="O32" s="39">
        <v>7</v>
      </c>
      <c r="P32" s="39">
        <v>83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IH</vt:lpstr>
      <vt:lpstr>PM</vt:lpstr>
      <vt:lpstr>VS</vt:lpstr>
      <vt:lpstr>JS</vt:lpstr>
      <vt:lpstr>JK</vt:lpstr>
      <vt:lpstr>LD</vt:lpstr>
      <vt:lpstr>ZK</vt:lpstr>
      <vt:lpstr>PB</vt:lpstr>
      <vt:lpstr>DISTRIBUCE!Oblast_tisku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Kateřina Vojkůvková</cp:lastModifiedBy>
  <cp:revision/>
  <dcterms:created xsi:type="dcterms:W3CDTF">2013-12-06T22:03:05Z</dcterms:created>
  <dcterms:modified xsi:type="dcterms:W3CDTF">2016-05-25T13:36:58Z</dcterms:modified>
  <cp:category/>
  <cp:contentStatus/>
</cp:coreProperties>
</file>